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05.2025\"/>
    </mc:Choice>
  </mc:AlternateContent>
  <bookViews>
    <workbookView xWindow="-120" yWindow="-120" windowWidth="29040" windowHeight="1584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F28" i="36" s="1"/>
  <c r="F27" i="36"/>
  <c r="N27" i="36"/>
  <c r="M27" i="36"/>
  <c r="G27" i="36"/>
  <c r="H27" i="36" s="1"/>
  <c r="L26" i="36"/>
  <c r="M26" i="36"/>
  <c r="N26" i="36" s="1"/>
  <c r="G26" i="36"/>
  <c r="H26" i="36" s="1"/>
  <c r="F26" i="36"/>
  <c r="M25" i="36"/>
  <c r="N25" i="36" s="1"/>
  <c r="L25" i="36"/>
  <c r="G25" i="36"/>
  <c r="H25" i="36" s="1"/>
  <c r="F25" i="36"/>
  <c r="F24" i="36"/>
  <c r="M24" i="36"/>
  <c r="N24" i="36" s="1"/>
  <c r="H24" i="36"/>
  <c r="G24" i="36"/>
  <c r="F23" i="36"/>
  <c r="N23" i="36"/>
  <c r="M23" i="36"/>
  <c r="G23" i="36"/>
  <c r="H23" i="36" s="1"/>
  <c r="L22" i="36"/>
  <c r="M22" i="36"/>
  <c r="N22" i="36" s="1"/>
  <c r="G22" i="36"/>
  <c r="H22" i="36" s="1"/>
  <c r="F22" i="36"/>
  <c r="M21" i="36"/>
  <c r="N21" i="36" s="1"/>
  <c r="L21" i="36"/>
  <c r="G21" i="36"/>
  <c r="H21" i="36" s="1"/>
  <c r="F21" i="36"/>
  <c r="F20" i="36"/>
  <c r="M20" i="36"/>
  <c r="N20" i="36" s="1"/>
  <c r="H20" i="36"/>
  <c r="G20" i="36"/>
  <c r="F19" i="36"/>
  <c r="N19" i="36"/>
  <c r="M19" i="36"/>
  <c r="G19" i="36"/>
  <c r="H19" i="36" s="1"/>
  <c r="L18" i="36"/>
  <c r="M18" i="36"/>
  <c r="N18" i="36" s="1"/>
  <c r="G18" i="36"/>
  <c r="H18" i="36" s="1"/>
  <c r="F18" i="36"/>
  <c r="M17" i="36"/>
  <c r="N17" i="36" s="1"/>
  <c r="L17" i="36"/>
  <c r="G17" i="36"/>
  <c r="H17" i="36" s="1"/>
  <c r="F17" i="36"/>
  <c r="F16" i="36"/>
  <c r="M16" i="36"/>
  <c r="N16" i="36" s="1"/>
  <c r="H16" i="36"/>
  <c r="G16" i="36"/>
  <c r="F15" i="36"/>
  <c r="N15" i="36"/>
  <c r="M15" i="36"/>
  <c r="G15" i="36"/>
  <c r="H15" i="36" s="1"/>
  <c r="L14" i="36"/>
  <c r="M14" i="36"/>
  <c r="N14" i="36" s="1"/>
  <c r="G14" i="36"/>
  <c r="H14" i="36" s="1"/>
  <c r="F14" i="36"/>
  <c r="M13" i="36"/>
  <c r="N13" i="36" s="1"/>
  <c r="L13" i="36"/>
  <c r="G13" i="36"/>
  <c r="H13" i="36" s="1"/>
  <c r="F13" i="36"/>
  <c r="F12" i="36"/>
  <c r="M12" i="36"/>
  <c r="N12" i="36" s="1"/>
  <c r="H12" i="36"/>
  <c r="G12" i="36"/>
  <c r="F11" i="36"/>
  <c r="N11" i="36"/>
  <c r="M11" i="36"/>
  <c r="G11" i="36"/>
  <c r="H11" i="36" s="1"/>
  <c r="L10" i="36"/>
  <c r="M10" i="36"/>
  <c r="N10" i="36" s="1"/>
  <c r="G10" i="36"/>
  <c r="H10" i="36" s="1"/>
  <c r="F10" i="36"/>
  <c r="M9" i="36"/>
  <c r="N9" i="36" s="1"/>
  <c r="L9" i="36"/>
  <c r="G9" i="36"/>
  <c r="H9" i="36" s="1"/>
  <c r="F9" i="36"/>
  <c r="F8" i="36"/>
  <c r="M8" i="36"/>
  <c r="N8" i="36" s="1"/>
  <c r="H8" i="36"/>
  <c r="G8" i="36"/>
  <c r="F7" i="36"/>
  <c r="N7" i="36"/>
  <c r="M7" i="36"/>
  <c r="G7" i="36"/>
  <c r="H7" i="36" s="1"/>
  <c r="L6" i="36"/>
  <c r="M6" i="36"/>
  <c r="N6" i="36" s="1"/>
  <c r="G6" i="36"/>
  <c r="H6" i="36" s="1"/>
  <c r="F6" i="36"/>
  <c r="M5" i="36"/>
  <c r="N5" i="36" s="1"/>
  <c r="L5" i="36"/>
  <c r="G5" i="36"/>
  <c r="H5" i="36" s="1"/>
  <c r="F5" i="36"/>
  <c r="M4" i="36"/>
  <c r="N4" i="36" s="1"/>
  <c r="H4" i="36"/>
  <c r="G4" i="36"/>
  <c r="L28" i="36" l="1"/>
  <c r="L4" i="36"/>
  <c r="L8" i="36"/>
  <c r="L12" i="36"/>
  <c r="L16" i="36"/>
  <c r="L20" i="36"/>
  <c r="L24" i="36"/>
  <c r="F4" i="36"/>
  <c r="L7" i="36"/>
  <c r="L11" i="36"/>
  <c r="L15" i="36"/>
  <c r="L19" i="36"/>
  <c r="L23" i="36"/>
  <c r="L27" i="36"/>
  <c r="F32" i="4" l="1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<sst xmlns="http://schemas.openxmlformats.org/spreadsheetml/2006/main" count="194" uniqueCount="88">
  <si>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</si>
  <si>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</si>
  <si>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</si>
  <si>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</si>
  <si>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</si>
  <si>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</si>
  <si>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</si>
  <si>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</si>
  <si>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</si>
  <si>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</si>
  <si>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</si>
  <si>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</si>
  <si>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</si>
  <si>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</si>
  <si>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</si>
  <si>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</si>
  <si>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</si>
  <si>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</si>
  <si>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</si>
  <si>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</si>
  <si>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</si>
  <si>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</si>
  <si>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</si>
  <si>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</si>
  <si>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</si>
  <si>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</si>
  <si>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</si>
  <si>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</si>
  <si>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</si>
  <si>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</si>
  <si>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</si>
  <si>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</si>
  <si>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</si>
  <si>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</si>
  <si>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</si>
  <si>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</si>
  <si>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</si>
  <si>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</si>
  <si>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</si>
  <si>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</si>
  <si>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</si>
  <si>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</si>
  <si>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</si>
  <si>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</si>
  <si>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</si>
  <si>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</si>
  <si>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</si>
  <si>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</si>
  <si>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</si>
  <si>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</si>
  <si>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</si>
  <si>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</si>
  <si>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</si>
  <si>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</si>
  <si>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</si>
  <si>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</si>
  <si>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</si>
  <si>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</si>
  <si>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</si>
  <si>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</si>
  <si>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</si>
  <si>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</si>
  <si>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</si>
  <si>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</si>
  <si>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</si>
  <si>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</si>
  <si>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</si>
  <si>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</si>
  <si>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</si>
  <si>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</si>
  <si>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</si>
  <si>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</si>
  <si>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</si>
  <si>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</si>
  <si>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</si>
  <si>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</si>
  <si>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</si>
  <si>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</si>
  <si>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</si>
  <si>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</si>
  <si>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</si>
  <si>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</si>
  <si>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</si>
  <si>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</si>
  <si>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</si>
  <si>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</si>
  <si>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травня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</si>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</sst>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7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3"/>
      <color indexed="9"/>
      <name val="Times New Roman"/>
      <family val="1"/>
    </font>
    <font>
      <sz val="13"/>
      <color indexed="9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6" borderId="13" xfId="0" applyFont="1" applyFill="1" applyBorder="1" applyAlignment="1">
      <alignment horizontal="center" vertical="center"/>
    </xf>
    <xf numFmtId="10" fontId="14" fillId="6" borderId="17" xfId="0" applyNumberFormat="1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5" borderId="42" xfId="0" applyFont="1" applyFill="1" applyBorder="1" applyAlignment="1">
      <alignment horizontal="center" vertical="center"/>
    </xf>
    <xf numFmtId="10" fontId="54" fillId="5" borderId="44" xfId="0" applyNumberFormat="1" applyFont="1" applyFill="1" applyBorder="1" applyAlignment="1">
      <alignment horizontal="center" vertical="center" shrinkToFit="1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66" fillId="0" borderId="0" xfId="0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N18" sqref="AN18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</row>
    <row r="2" spans="1:38" s="36" customFormat="1" ht="19.5" customHeight="1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</row>
    <row r="3" spans="1:38" s="36" customFormat="1" ht="26.25" customHeight="1">
      <c r="A3" s="180" t="s">
        <v>86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</row>
    <row r="4" spans="1:38" s="39" customFormat="1" ht="80.25" customHeight="1">
      <c r="A4" s="194" t="s">
        <v>25</v>
      </c>
      <c r="B4" s="197" t="s">
        <v>44</v>
      </c>
      <c r="C4" s="200" t="s">
        <v>56</v>
      </c>
      <c r="D4" s="201"/>
      <c r="E4" s="202"/>
      <c r="F4" s="37"/>
      <c r="G4" s="166" t="s">
        <v>74</v>
      </c>
      <c r="H4" s="167"/>
      <c r="I4" s="168"/>
      <c r="J4" s="38"/>
      <c r="K4" s="175" t="s">
        <v>75</v>
      </c>
      <c r="L4" s="176"/>
      <c r="M4" s="176"/>
      <c r="N4" s="177"/>
      <c r="O4" s="134"/>
      <c r="P4" s="175" t="s">
        <v>76</v>
      </c>
      <c r="Q4" s="167"/>
      <c r="R4" s="167"/>
      <c r="S4" s="168"/>
      <c r="T4" s="134"/>
      <c r="U4" s="175" t="s">
        <v>77</v>
      </c>
      <c r="V4" s="167"/>
      <c r="W4" s="167"/>
      <c r="X4" s="168"/>
      <c r="Y4" s="134"/>
      <c r="Z4" s="181" t="s">
        <v>78</v>
      </c>
      <c r="AA4" s="182"/>
      <c r="AB4" s="183"/>
      <c r="AC4" s="135"/>
      <c r="AD4" s="175" t="s">
        <v>83</v>
      </c>
      <c r="AE4" s="176"/>
      <c r="AF4" s="177"/>
      <c r="AG4" s="175" t="s">
        <v>79</v>
      </c>
      <c r="AH4" s="176"/>
      <c r="AI4" s="177"/>
      <c r="AJ4" s="134"/>
      <c r="AK4" s="175" t="s">
        <v>80</v>
      </c>
      <c r="AL4" s="168"/>
    </row>
    <row r="5" spans="1:38" s="39" customFormat="1" ht="45.75" customHeight="1">
      <c r="A5" s="195"/>
      <c r="B5" s="198"/>
      <c r="C5" s="203"/>
      <c r="D5" s="204"/>
      <c r="E5" s="205"/>
      <c r="F5" s="40"/>
      <c r="G5" s="193" t="s">
        <v>68</v>
      </c>
      <c r="H5" s="193"/>
      <c r="I5" s="193"/>
      <c r="J5" s="139"/>
      <c r="K5" s="192" t="s">
        <v>69</v>
      </c>
      <c r="L5" s="192"/>
      <c r="M5" s="192"/>
      <c r="N5" s="192"/>
      <c r="O5" s="138"/>
      <c r="P5" s="192" t="s">
        <v>70</v>
      </c>
      <c r="Q5" s="192"/>
      <c r="R5" s="192"/>
      <c r="S5" s="192"/>
      <c r="T5" s="138"/>
      <c r="U5" s="192" t="s">
        <v>39</v>
      </c>
      <c r="V5" s="193" t="s">
        <v>42</v>
      </c>
      <c r="W5" s="193" t="s">
        <v>43</v>
      </c>
      <c r="X5" s="192" t="s">
        <v>50</v>
      </c>
      <c r="Y5" s="138"/>
      <c r="Z5" s="192" t="s">
        <v>51</v>
      </c>
      <c r="AA5" s="192"/>
      <c r="AB5" s="192"/>
      <c r="AC5" s="133"/>
      <c r="AD5" s="166" t="s">
        <v>84</v>
      </c>
      <c r="AE5" s="167"/>
      <c r="AF5" s="168"/>
      <c r="AG5" s="166" t="s">
        <v>52</v>
      </c>
      <c r="AH5" s="167"/>
      <c r="AI5" s="168"/>
      <c r="AJ5" s="138"/>
      <c r="AK5" s="192" t="s">
        <v>52</v>
      </c>
      <c r="AL5" s="192"/>
    </row>
    <row r="6" spans="1:38" s="39" customFormat="1" ht="21" customHeight="1">
      <c r="A6" s="195"/>
      <c r="B6" s="198"/>
      <c r="C6" s="171">
        <v>2024</v>
      </c>
      <c r="D6" s="171">
        <v>2025</v>
      </c>
      <c r="E6" s="186" t="s">
        <v>28</v>
      </c>
      <c r="F6" s="40"/>
      <c r="G6" s="190">
        <v>2024</v>
      </c>
      <c r="H6" s="190">
        <v>2025</v>
      </c>
      <c r="I6" s="186" t="s">
        <v>28</v>
      </c>
      <c r="J6" s="139"/>
      <c r="K6" s="188">
        <v>2024</v>
      </c>
      <c r="L6" s="166">
        <v>2025</v>
      </c>
      <c r="M6" s="167"/>
      <c r="N6" s="168"/>
      <c r="O6" s="138"/>
      <c r="P6" s="188">
        <v>2024</v>
      </c>
      <c r="Q6" s="166">
        <v>2025</v>
      </c>
      <c r="R6" s="167"/>
      <c r="S6" s="168"/>
      <c r="T6" s="138"/>
      <c r="U6" s="192"/>
      <c r="V6" s="193"/>
      <c r="W6" s="193"/>
      <c r="X6" s="192"/>
      <c r="Y6" s="138"/>
      <c r="Z6" s="190">
        <v>2024</v>
      </c>
      <c r="AA6" s="190">
        <v>2025</v>
      </c>
      <c r="AB6" s="186" t="s">
        <v>28</v>
      </c>
      <c r="AC6" s="136"/>
      <c r="AD6" s="169">
        <v>2024</v>
      </c>
      <c r="AE6" s="171">
        <v>2025</v>
      </c>
      <c r="AF6" s="173" t="s">
        <v>28</v>
      </c>
      <c r="AG6" s="169">
        <v>2024</v>
      </c>
      <c r="AH6" s="190">
        <v>2025</v>
      </c>
      <c r="AI6" s="173" t="s">
        <v>28</v>
      </c>
      <c r="AJ6" s="138"/>
      <c r="AK6" s="190">
        <v>2024</v>
      </c>
      <c r="AL6" s="190">
        <v>2025</v>
      </c>
    </row>
    <row r="7" spans="1:38" s="39" customFormat="1" ht="43.5" customHeight="1">
      <c r="A7" s="195"/>
      <c r="B7" s="198"/>
      <c r="C7" s="172"/>
      <c r="D7" s="172"/>
      <c r="E7" s="187"/>
      <c r="F7" s="41"/>
      <c r="G7" s="191"/>
      <c r="H7" s="191"/>
      <c r="I7" s="187"/>
      <c r="J7" s="41"/>
      <c r="K7" s="189"/>
      <c r="L7" s="138" t="s">
        <v>45</v>
      </c>
      <c r="M7" s="138" t="s">
        <v>48</v>
      </c>
      <c r="N7" s="138" t="s">
        <v>28</v>
      </c>
      <c r="O7" s="41"/>
      <c r="P7" s="189"/>
      <c r="Q7" s="138" t="s">
        <v>45</v>
      </c>
      <c r="R7" s="138" t="s">
        <v>49</v>
      </c>
      <c r="S7" s="138" t="s">
        <v>28</v>
      </c>
      <c r="T7" s="41"/>
      <c r="U7" s="192"/>
      <c r="V7" s="193"/>
      <c r="W7" s="193"/>
      <c r="X7" s="192"/>
      <c r="Y7" s="138"/>
      <c r="Z7" s="191"/>
      <c r="AA7" s="191"/>
      <c r="AB7" s="187"/>
      <c r="AC7" s="137"/>
      <c r="AD7" s="170"/>
      <c r="AE7" s="172"/>
      <c r="AF7" s="174"/>
      <c r="AG7" s="170"/>
      <c r="AH7" s="191"/>
      <c r="AI7" s="174"/>
      <c r="AJ7" s="41"/>
      <c r="AK7" s="191"/>
      <c r="AL7" s="191"/>
    </row>
    <row r="8" spans="1:38" s="39" customFormat="1" ht="15" customHeight="1">
      <c r="A8" s="196"/>
      <c r="B8" s="199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3125</v>
      </c>
      <c r="D10" s="106">
        <v>2820</v>
      </c>
      <c r="E10" s="106">
        <v>34</v>
      </c>
      <c r="F10" s="54"/>
      <c r="G10" s="54">
        <v>172</v>
      </c>
      <c r="H10" s="106">
        <v>190</v>
      </c>
      <c r="I10" s="54">
        <v>1</v>
      </c>
      <c r="J10" s="54"/>
      <c r="K10" s="54">
        <v>146</v>
      </c>
      <c r="L10" s="106">
        <v>142</v>
      </c>
      <c r="M10" s="106">
        <v>45</v>
      </c>
      <c r="N10" s="106">
        <v>4</v>
      </c>
      <c r="O10" s="54"/>
      <c r="P10" s="54">
        <v>27</v>
      </c>
      <c r="Q10" s="106">
        <v>22</v>
      </c>
      <c r="R10" s="106">
        <v>0</v>
      </c>
      <c r="S10" s="106">
        <v>0</v>
      </c>
      <c r="T10" s="54"/>
      <c r="U10" s="54">
        <v>22</v>
      </c>
      <c r="V10" s="54">
        <v>16</v>
      </c>
      <c r="W10" s="54">
        <v>9</v>
      </c>
      <c r="X10" s="54">
        <v>0</v>
      </c>
      <c r="Y10" s="54"/>
      <c r="Z10" s="54">
        <v>2268</v>
      </c>
      <c r="AA10" s="54">
        <v>1617</v>
      </c>
      <c r="AB10" s="54">
        <v>13</v>
      </c>
      <c r="AC10" s="54"/>
      <c r="AD10" s="54">
        <v>0</v>
      </c>
      <c r="AE10" s="54">
        <v>197</v>
      </c>
      <c r="AF10" s="54">
        <v>16</v>
      </c>
      <c r="AG10" s="54">
        <v>246</v>
      </c>
      <c r="AH10" s="54">
        <v>350</v>
      </c>
      <c r="AI10" s="54">
        <v>0</v>
      </c>
      <c r="AJ10" s="54"/>
      <c r="AK10" s="54">
        <v>266</v>
      </c>
      <c r="AL10" s="106">
        <v>302</v>
      </c>
    </row>
    <row r="11" spans="1:38" s="39" customFormat="1" ht="24.95" customHeight="1">
      <c r="A11" s="52">
        <v>2</v>
      </c>
      <c r="B11" s="53" t="s">
        <v>2</v>
      </c>
      <c r="C11" s="54">
        <v>1622</v>
      </c>
      <c r="D11" s="106">
        <v>1477</v>
      </c>
      <c r="E11" s="106">
        <v>6</v>
      </c>
      <c r="F11" s="54"/>
      <c r="G11" s="54">
        <v>133</v>
      </c>
      <c r="H11" s="106">
        <v>186</v>
      </c>
      <c r="I11" s="54">
        <v>2</v>
      </c>
      <c r="J11" s="54"/>
      <c r="K11" s="54">
        <v>147</v>
      </c>
      <c r="L11" s="106">
        <v>137</v>
      </c>
      <c r="M11" s="106">
        <v>59</v>
      </c>
      <c r="N11" s="106">
        <v>0</v>
      </c>
      <c r="O11" s="54"/>
      <c r="P11" s="54">
        <v>17</v>
      </c>
      <c r="Q11" s="106">
        <v>18</v>
      </c>
      <c r="R11" s="106">
        <v>0</v>
      </c>
      <c r="S11" s="106">
        <v>0</v>
      </c>
      <c r="T11" s="54"/>
      <c r="U11" s="54">
        <v>21</v>
      </c>
      <c r="V11" s="54">
        <v>11</v>
      </c>
      <c r="W11" s="54">
        <v>11</v>
      </c>
      <c r="X11" s="54">
        <v>1</v>
      </c>
      <c r="Y11" s="54"/>
      <c r="Z11" s="54">
        <v>1199</v>
      </c>
      <c r="AA11" s="54">
        <v>907</v>
      </c>
      <c r="AB11" s="54">
        <v>4</v>
      </c>
      <c r="AC11" s="54"/>
      <c r="AD11" s="54">
        <v>0</v>
      </c>
      <c r="AE11" s="54">
        <v>84</v>
      </c>
      <c r="AF11" s="54">
        <v>0</v>
      </c>
      <c r="AG11" s="54">
        <v>72</v>
      </c>
      <c r="AH11" s="54">
        <v>104</v>
      </c>
      <c r="AI11" s="54">
        <v>0</v>
      </c>
      <c r="AJ11" s="54"/>
      <c r="AK11" s="54">
        <v>54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8151</v>
      </c>
      <c r="D12" s="106">
        <v>7004</v>
      </c>
      <c r="E12" s="106">
        <v>42</v>
      </c>
      <c r="F12" s="54"/>
      <c r="G12" s="54">
        <v>413</v>
      </c>
      <c r="H12" s="106">
        <v>446</v>
      </c>
      <c r="I12" s="54">
        <v>0</v>
      </c>
      <c r="J12" s="54"/>
      <c r="K12" s="54">
        <v>575</v>
      </c>
      <c r="L12" s="106">
        <v>417</v>
      </c>
      <c r="M12" s="106">
        <v>87</v>
      </c>
      <c r="N12" s="106">
        <v>0</v>
      </c>
      <c r="O12" s="54"/>
      <c r="P12" s="54">
        <v>29</v>
      </c>
      <c r="Q12" s="106">
        <v>26</v>
      </c>
      <c r="R12" s="106">
        <v>1</v>
      </c>
      <c r="S12" s="106">
        <v>0</v>
      </c>
      <c r="T12" s="54"/>
      <c r="U12" s="54">
        <v>47</v>
      </c>
      <c r="V12" s="54">
        <v>22</v>
      </c>
      <c r="W12" s="54">
        <v>15</v>
      </c>
      <c r="X12" s="54">
        <v>3</v>
      </c>
      <c r="Y12" s="54"/>
      <c r="Z12" s="54">
        <v>6513</v>
      </c>
      <c r="AA12" s="54">
        <v>5009</v>
      </c>
      <c r="AB12" s="54">
        <v>23</v>
      </c>
      <c r="AC12" s="54"/>
      <c r="AD12" s="54">
        <v>0</v>
      </c>
      <c r="AE12" s="54">
        <v>418</v>
      </c>
      <c r="AF12" s="54">
        <v>19</v>
      </c>
      <c r="AG12" s="54">
        <v>476</v>
      </c>
      <c r="AH12" s="54">
        <v>534</v>
      </c>
      <c r="AI12" s="54">
        <v>0</v>
      </c>
      <c r="AJ12" s="54"/>
      <c r="AK12" s="54">
        <v>145</v>
      </c>
      <c r="AL12" s="106">
        <v>154</v>
      </c>
    </row>
    <row r="13" spans="1:38" s="39" customFormat="1" ht="24.95" customHeight="1">
      <c r="A13" s="52">
        <v>4</v>
      </c>
      <c r="B13" s="53" t="s">
        <v>21</v>
      </c>
      <c r="C13" s="54">
        <v>2306</v>
      </c>
      <c r="D13" s="106">
        <v>1698</v>
      </c>
      <c r="E13" s="106">
        <v>4</v>
      </c>
      <c r="F13" s="54"/>
      <c r="G13" s="54">
        <v>73</v>
      </c>
      <c r="H13" s="106">
        <v>70</v>
      </c>
      <c r="I13" s="54">
        <v>0</v>
      </c>
      <c r="J13" s="54"/>
      <c r="K13" s="54">
        <v>271</v>
      </c>
      <c r="L13" s="106">
        <v>109</v>
      </c>
      <c r="M13" s="106">
        <v>7</v>
      </c>
      <c r="N13" s="106">
        <v>0</v>
      </c>
      <c r="O13" s="54"/>
      <c r="P13" s="54">
        <v>36</v>
      </c>
      <c r="Q13" s="106">
        <v>22</v>
      </c>
      <c r="R13" s="106">
        <v>0</v>
      </c>
      <c r="S13" s="106">
        <v>0</v>
      </c>
      <c r="T13" s="54"/>
      <c r="U13" s="54">
        <v>8</v>
      </c>
      <c r="V13" s="54">
        <v>4</v>
      </c>
      <c r="W13" s="54">
        <v>2</v>
      </c>
      <c r="X13" s="54">
        <v>0</v>
      </c>
      <c r="Y13" s="54"/>
      <c r="Z13" s="54">
        <v>1657</v>
      </c>
      <c r="AA13" s="54">
        <v>1153</v>
      </c>
      <c r="AB13" s="54">
        <v>4</v>
      </c>
      <c r="AC13" s="54"/>
      <c r="AD13" s="54">
        <v>0</v>
      </c>
      <c r="AE13" s="54">
        <v>154</v>
      </c>
      <c r="AF13" s="54">
        <v>0</v>
      </c>
      <c r="AG13" s="54">
        <v>245</v>
      </c>
      <c r="AH13" s="54">
        <v>180</v>
      </c>
      <c r="AI13" s="54">
        <v>0</v>
      </c>
      <c r="AJ13" s="54"/>
      <c r="AK13" s="54">
        <v>24</v>
      </c>
      <c r="AL13" s="106">
        <v>10</v>
      </c>
    </row>
    <row r="14" spans="1:38" s="39" customFormat="1" ht="24.95" customHeight="1">
      <c r="A14" s="52">
        <v>5</v>
      </c>
      <c r="B14" s="53" t="s">
        <v>4</v>
      </c>
      <c r="C14" s="54">
        <v>2715</v>
      </c>
      <c r="D14" s="106">
        <v>2541</v>
      </c>
      <c r="E14" s="106">
        <v>12</v>
      </c>
      <c r="F14" s="54"/>
      <c r="G14" s="54">
        <v>133</v>
      </c>
      <c r="H14" s="106">
        <v>172</v>
      </c>
      <c r="I14" s="54">
        <v>0</v>
      </c>
      <c r="J14" s="54"/>
      <c r="K14" s="54">
        <v>205</v>
      </c>
      <c r="L14" s="106">
        <v>209</v>
      </c>
      <c r="M14" s="106">
        <v>33</v>
      </c>
      <c r="N14" s="106">
        <v>0</v>
      </c>
      <c r="O14" s="54"/>
      <c r="P14" s="54">
        <v>12</v>
      </c>
      <c r="Q14" s="106">
        <v>10</v>
      </c>
      <c r="R14" s="106">
        <v>0</v>
      </c>
      <c r="S14" s="106">
        <v>0</v>
      </c>
      <c r="T14" s="54"/>
      <c r="U14" s="54">
        <v>20</v>
      </c>
      <c r="V14" s="54">
        <v>13</v>
      </c>
      <c r="W14" s="54">
        <v>8</v>
      </c>
      <c r="X14" s="54">
        <v>2</v>
      </c>
      <c r="Y14" s="54"/>
      <c r="Z14" s="54">
        <v>2078</v>
      </c>
      <c r="AA14" s="54">
        <v>1442</v>
      </c>
      <c r="AB14" s="54">
        <v>3</v>
      </c>
      <c r="AC14" s="54"/>
      <c r="AD14" s="54">
        <v>0</v>
      </c>
      <c r="AE14" s="54">
        <v>269</v>
      </c>
      <c r="AF14" s="54">
        <v>9</v>
      </c>
      <c r="AG14" s="54">
        <v>233</v>
      </c>
      <c r="AH14" s="54">
        <v>386</v>
      </c>
      <c r="AI14" s="54">
        <v>0</v>
      </c>
      <c r="AJ14" s="54"/>
      <c r="AK14" s="54">
        <v>54</v>
      </c>
      <c r="AL14" s="106">
        <v>53</v>
      </c>
    </row>
    <row r="15" spans="1:38" s="39" customFormat="1" ht="24.95" customHeight="1">
      <c r="A15" s="52">
        <v>6</v>
      </c>
      <c r="B15" s="53" t="s">
        <v>5</v>
      </c>
      <c r="C15" s="54">
        <v>2523</v>
      </c>
      <c r="D15" s="106">
        <v>2296</v>
      </c>
      <c r="E15" s="106">
        <v>39</v>
      </c>
      <c r="F15" s="54"/>
      <c r="G15" s="54">
        <v>125</v>
      </c>
      <c r="H15" s="106">
        <v>160</v>
      </c>
      <c r="I15" s="54">
        <v>2</v>
      </c>
      <c r="J15" s="54"/>
      <c r="K15" s="54">
        <v>240</v>
      </c>
      <c r="L15" s="106">
        <v>182</v>
      </c>
      <c r="M15" s="106">
        <v>21</v>
      </c>
      <c r="N15" s="106">
        <v>2</v>
      </c>
      <c r="O15" s="54"/>
      <c r="P15" s="54">
        <v>14</v>
      </c>
      <c r="Q15" s="106">
        <v>14</v>
      </c>
      <c r="R15" s="106">
        <v>0</v>
      </c>
      <c r="S15" s="106">
        <v>0</v>
      </c>
      <c r="T15" s="54"/>
      <c r="U15" s="54">
        <v>6</v>
      </c>
      <c r="V15" s="54">
        <v>2</v>
      </c>
      <c r="W15" s="54">
        <v>2</v>
      </c>
      <c r="X15" s="54">
        <v>0</v>
      </c>
      <c r="Y15" s="54"/>
      <c r="Z15" s="54">
        <v>1954</v>
      </c>
      <c r="AA15" s="54">
        <v>1579</v>
      </c>
      <c r="AB15" s="54">
        <v>29</v>
      </c>
      <c r="AC15" s="54"/>
      <c r="AD15" s="54">
        <v>0</v>
      </c>
      <c r="AE15" s="54">
        <v>103</v>
      </c>
      <c r="AF15" s="54">
        <v>6</v>
      </c>
      <c r="AG15" s="54">
        <v>165</v>
      </c>
      <c r="AH15" s="54">
        <v>243</v>
      </c>
      <c r="AI15" s="54">
        <v>0</v>
      </c>
      <c r="AJ15" s="54"/>
      <c r="AK15" s="54">
        <v>25</v>
      </c>
      <c r="AL15" s="106">
        <v>15</v>
      </c>
    </row>
    <row r="16" spans="1:38" s="39" customFormat="1" ht="24.95" customHeight="1">
      <c r="A16" s="52">
        <v>7</v>
      </c>
      <c r="B16" s="53" t="s">
        <v>6</v>
      </c>
      <c r="C16" s="54">
        <v>2506</v>
      </c>
      <c r="D16" s="106">
        <v>1979</v>
      </c>
      <c r="E16" s="106">
        <v>5</v>
      </c>
      <c r="F16" s="54"/>
      <c r="G16" s="54">
        <v>119</v>
      </c>
      <c r="H16" s="106">
        <v>109</v>
      </c>
      <c r="I16" s="54">
        <v>0</v>
      </c>
      <c r="J16" s="54"/>
      <c r="K16" s="54">
        <v>208</v>
      </c>
      <c r="L16" s="106">
        <v>144</v>
      </c>
      <c r="M16" s="106">
        <v>42</v>
      </c>
      <c r="N16" s="106">
        <v>0</v>
      </c>
      <c r="O16" s="54"/>
      <c r="P16" s="54">
        <v>10</v>
      </c>
      <c r="Q16" s="106">
        <v>5</v>
      </c>
      <c r="R16" s="106">
        <v>0</v>
      </c>
      <c r="S16" s="106">
        <v>0</v>
      </c>
      <c r="T16" s="54"/>
      <c r="U16" s="54">
        <v>12</v>
      </c>
      <c r="V16" s="54">
        <v>8</v>
      </c>
      <c r="W16" s="54">
        <v>5</v>
      </c>
      <c r="X16" s="54">
        <v>3</v>
      </c>
      <c r="Y16" s="54"/>
      <c r="Z16" s="54">
        <v>1835</v>
      </c>
      <c r="AA16" s="54">
        <v>1304</v>
      </c>
      <c r="AB16" s="54">
        <v>3</v>
      </c>
      <c r="AC16" s="54"/>
      <c r="AD16" s="54">
        <v>0</v>
      </c>
      <c r="AE16" s="54">
        <v>115</v>
      </c>
      <c r="AF16" s="54">
        <v>2</v>
      </c>
      <c r="AG16" s="54">
        <v>184</v>
      </c>
      <c r="AH16" s="54">
        <v>170</v>
      </c>
      <c r="AI16" s="54">
        <v>0</v>
      </c>
      <c r="AJ16" s="54"/>
      <c r="AK16" s="54">
        <v>150</v>
      </c>
      <c r="AL16" s="106">
        <v>132</v>
      </c>
    </row>
    <row r="17" spans="1:38" s="39" customFormat="1" ht="24.95" customHeight="1">
      <c r="A17" s="52">
        <v>8</v>
      </c>
      <c r="B17" s="53" t="s">
        <v>22</v>
      </c>
      <c r="C17" s="54">
        <v>1439</v>
      </c>
      <c r="D17" s="106">
        <v>1461</v>
      </c>
      <c r="E17" s="106">
        <v>9</v>
      </c>
      <c r="F17" s="54"/>
      <c r="G17" s="54">
        <v>145</v>
      </c>
      <c r="H17" s="106">
        <v>159</v>
      </c>
      <c r="I17" s="54">
        <v>0</v>
      </c>
      <c r="J17" s="54"/>
      <c r="K17" s="54">
        <v>177</v>
      </c>
      <c r="L17" s="106">
        <v>150</v>
      </c>
      <c r="M17" s="106">
        <v>23</v>
      </c>
      <c r="N17" s="106">
        <v>0</v>
      </c>
      <c r="O17" s="54"/>
      <c r="P17" s="54">
        <v>25</v>
      </c>
      <c r="Q17" s="106">
        <v>15</v>
      </c>
      <c r="R17" s="106">
        <v>0</v>
      </c>
      <c r="S17" s="106">
        <v>0</v>
      </c>
      <c r="T17" s="54"/>
      <c r="U17" s="54">
        <v>3</v>
      </c>
      <c r="V17" s="54">
        <v>2</v>
      </c>
      <c r="W17" s="54">
        <v>0</v>
      </c>
      <c r="X17" s="54">
        <v>0</v>
      </c>
      <c r="Y17" s="54"/>
      <c r="Z17" s="54">
        <v>878</v>
      </c>
      <c r="AA17" s="54">
        <v>739</v>
      </c>
      <c r="AB17" s="54">
        <v>3</v>
      </c>
      <c r="AC17" s="54"/>
      <c r="AD17" s="54">
        <v>0</v>
      </c>
      <c r="AE17" s="54">
        <v>128</v>
      </c>
      <c r="AF17" s="54">
        <v>6</v>
      </c>
      <c r="AG17" s="54">
        <v>191</v>
      </c>
      <c r="AH17" s="54">
        <v>250</v>
      </c>
      <c r="AI17" s="54">
        <v>0</v>
      </c>
      <c r="AJ17" s="54"/>
      <c r="AK17" s="54">
        <v>23</v>
      </c>
      <c r="AL17" s="106">
        <v>20</v>
      </c>
    </row>
    <row r="18" spans="1:38" s="39" customFormat="1" ht="24.95" customHeight="1">
      <c r="A18" s="52">
        <v>9</v>
      </c>
      <c r="B18" s="53" t="s">
        <v>66</v>
      </c>
      <c r="C18" s="54">
        <v>11880</v>
      </c>
      <c r="D18" s="106">
        <v>11106</v>
      </c>
      <c r="E18" s="106">
        <v>31</v>
      </c>
      <c r="F18" s="54"/>
      <c r="G18" s="54">
        <v>548</v>
      </c>
      <c r="H18" s="106">
        <v>629</v>
      </c>
      <c r="I18" s="54">
        <v>0</v>
      </c>
      <c r="J18" s="54"/>
      <c r="K18" s="54">
        <v>1069</v>
      </c>
      <c r="L18" s="106">
        <v>853</v>
      </c>
      <c r="M18" s="106">
        <v>313</v>
      </c>
      <c r="N18" s="106">
        <v>6</v>
      </c>
      <c r="O18" s="54"/>
      <c r="P18" s="54">
        <v>54</v>
      </c>
      <c r="Q18" s="106">
        <v>41</v>
      </c>
      <c r="R18" s="106">
        <v>4</v>
      </c>
      <c r="S18" s="106">
        <v>0</v>
      </c>
      <c r="T18" s="54"/>
      <c r="U18" s="54">
        <v>68</v>
      </c>
      <c r="V18" s="54">
        <v>22</v>
      </c>
      <c r="W18" s="54">
        <v>11</v>
      </c>
      <c r="X18" s="54">
        <v>3</v>
      </c>
      <c r="Y18" s="54"/>
      <c r="Z18" s="54">
        <v>8345</v>
      </c>
      <c r="AA18" s="54">
        <v>6696</v>
      </c>
      <c r="AB18" s="54">
        <v>22</v>
      </c>
      <c r="AC18" s="54"/>
      <c r="AD18" s="54">
        <v>0</v>
      </c>
      <c r="AE18" s="54">
        <v>1033</v>
      </c>
      <c r="AF18" s="54">
        <v>3</v>
      </c>
      <c r="AG18" s="54">
        <v>1650</v>
      </c>
      <c r="AH18" s="54">
        <v>1640</v>
      </c>
      <c r="AI18" s="54">
        <v>0</v>
      </c>
      <c r="AJ18" s="54"/>
      <c r="AK18" s="54">
        <v>214</v>
      </c>
      <c r="AL18" s="106">
        <v>214</v>
      </c>
    </row>
    <row r="19" spans="1:38" s="39" customFormat="1" ht="24.95" customHeight="1">
      <c r="A19" s="52">
        <v>10</v>
      </c>
      <c r="B19" s="53" t="s">
        <v>7</v>
      </c>
      <c r="C19" s="54">
        <v>2129</v>
      </c>
      <c r="D19" s="106">
        <v>1601</v>
      </c>
      <c r="E19" s="106">
        <v>10</v>
      </c>
      <c r="F19" s="54"/>
      <c r="G19" s="54">
        <v>76</v>
      </c>
      <c r="H19" s="106">
        <v>87</v>
      </c>
      <c r="I19" s="54">
        <v>0</v>
      </c>
      <c r="J19" s="54"/>
      <c r="K19" s="54">
        <v>125</v>
      </c>
      <c r="L19" s="106">
        <v>86</v>
      </c>
      <c r="M19" s="106">
        <v>28</v>
      </c>
      <c r="N19" s="106">
        <v>1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5</v>
      </c>
      <c r="V19" s="54">
        <v>2</v>
      </c>
      <c r="W19" s="54">
        <v>2</v>
      </c>
      <c r="X19" s="54">
        <v>0</v>
      </c>
      <c r="Y19" s="54"/>
      <c r="Z19" s="54">
        <v>1729</v>
      </c>
      <c r="AA19" s="54">
        <v>1143</v>
      </c>
      <c r="AB19" s="54">
        <v>7</v>
      </c>
      <c r="AC19" s="54"/>
      <c r="AD19" s="54">
        <v>0</v>
      </c>
      <c r="AE19" s="54">
        <v>46</v>
      </c>
      <c r="AF19" s="54">
        <v>2</v>
      </c>
      <c r="AG19" s="54">
        <v>117</v>
      </c>
      <c r="AH19" s="54">
        <v>137</v>
      </c>
      <c r="AI19" s="54">
        <v>0</v>
      </c>
      <c r="AJ19" s="54"/>
      <c r="AK19" s="54">
        <v>79</v>
      </c>
      <c r="AL19" s="106">
        <v>101</v>
      </c>
    </row>
    <row r="20" spans="1:38" s="39" customFormat="1" ht="24.95" customHeight="1">
      <c r="A20" s="52">
        <v>11</v>
      </c>
      <c r="B20" s="53" t="s">
        <v>23</v>
      </c>
      <c r="C20" s="54">
        <v>491</v>
      </c>
      <c r="D20" s="106">
        <v>199</v>
      </c>
      <c r="E20" s="106">
        <v>0</v>
      </c>
      <c r="F20" s="54"/>
      <c r="G20" s="54">
        <v>3</v>
      </c>
      <c r="H20" s="106">
        <v>1</v>
      </c>
      <c r="I20" s="54">
        <v>0</v>
      </c>
      <c r="J20" s="54"/>
      <c r="K20" s="54">
        <v>63</v>
      </c>
      <c r="L20" s="106">
        <v>23</v>
      </c>
      <c r="M20" s="106">
        <v>12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373</v>
      </c>
      <c r="AA20" s="54">
        <v>154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40</v>
      </c>
      <c r="AH20" s="54">
        <v>16</v>
      </c>
      <c r="AI20" s="54">
        <v>0</v>
      </c>
      <c r="AJ20" s="54"/>
      <c r="AK20" s="54">
        <v>9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3754</v>
      </c>
      <c r="D21" s="106">
        <v>3363</v>
      </c>
      <c r="E21" s="106">
        <v>25</v>
      </c>
      <c r="F21" s="54"/>
      <c r="G21" s="54">
        <v>236</v>
      </c>
      <c r="H21" s="106">
        <v>274</v>
      </c>
      <c r="I21" s="54">
        <v>1</v>
      </c>
      <c r="J21" s="54"/>
      <c r="K21" s="54">
        <v>400</v>
      </c>
      <c r="L21" s="106">
        <v>357</v>
      </c>
      <c r="M21" s="106">
        <v>96</v>
      </c>
      <c r="N21" s="106">
        <v>4</v>
      </c>
      <c r="O21" s="54"/>
      <c r="P21" s="54">
        <v>27</v>
      </c>
      <c r="Q21" s="106">
        <v>23</v>
      </c>
      <c r="R21" s="106">
        <v>1</v>
      </c>
      <c r="S21" s="106">
        <v>0</v>
      </c>
      <c r="T21" s="54"/>
      <c r="U21" s="54">
        <v>30</v>
      </c>
      <c r="V21" s="54">
        <v>14</v>
      </c>
      <c r="W21" s="54">
        <v>6</v>
      </c>
      <c r="X21" s="54">
        <v>1</v>
      </c>
      <c r="Y21" s="54"/>
      <c r="Z21" s="54">
        <v>2473</v>
      </c>
      <c r="AA21" s="54">
        <v>1775</v>
      </c>
      <c r="AB21" s="54">
        <v>13</v>
      </c>
      <c r="AC21" s="54"/>
      <c r="AD21" s="54">
        <v>0</v>
      </c>
      <c r="AE21" s="54">
        <v>225</v>
      </c>
      <c r="AF21" s="54">
        <v>7</v>
      </c>
      <c r="AG21" s="54">
        <v>454</v>
      </c>
      <c r="AH21" s="54">
        <v>477</v>
      </c>
      <c r="AI21" s="54">
        <v>0</v>
      </c>
      <c r="AJ21" s="54"/>
      <c r="AK21" s="54">
        <v>164</v>
      </c>
      <c r="AL21" s="106">
        <v>232</v>
      </c>
    </row>
    <row r="22" spans="1:38" s="39" customFormat="1" ht="24.95" customHeight="1">
      <c r="A22" s="52">
        <v>13</v>
      </c>
      <c r="B22" s="53" t="s">
        <v>9</v>
      </c>
      <c r="C22" s="54">
        <v>2183</v>
      </c>
      <c r="D22" s="106">
        <v>1755</v>
      </c>
      <c r="E22" s="106">
        <v>10</v>
      </c>
      <c r="F22" s="54"/>
      <c r="G22" s="54">
        <v>114</v>
      </c>
      <c r="H22" s="106">
        <v>126</v>
      </c>
      <c r="I22" s="54">
        <v>0</v>
      </c>
      <c r="J22" s="54"/>
      <c r="K22" s="54">
        <v>113</v>
      </c>
      <c r="L22" s="106">
        <v>96</v>
      </c>
      <c r="M22" s="106">
        <v>23</v>
      </c>
      <c r="N22" s="106">
        <v>0</v>
      </c>
      <c r="O22" s="54"/>
      <c r="P22" s="54">
        <v>19</v>
      </c>
      <c r="Q22" s="106">
        <v>7</v>
      </c>
      <c r="R22" s="106">
        <v>0</v>
      </c>
      <c r="S22" s="106">
        <v>0</v>
      </c>
      <c r="T22" s="54"/>
      <c r="U22" s="54">
        <v>13</v>
      </c>
      <c r="V22" s="54">
        <v>8</v>
      </c>
      <c r="W22" s="54">
        <v>4</v>
      </c>
      <c r="X22" s="54">
        <v>1</v>
      </c>
      <c r="Y22" s="54"/>
      <c r="Z22" s="54">
        <v>1795</v>
      </c>
      <c r="AA22" s="54">
        <v>1256</v>
      </c>
      <c r="AB22" s="54">
        <v>6</v>
      </c>
      <c r="AC22" s="54"/>
      <c r="AD22" s="54">
        <v>0</v>
      </c>
      <c r="AE22" s="54">
        <v>146</v>
      </c>
      <c r="AF22" s="54">
        <v>4</v>
      </c>
      <c r="AG22" s="54">
        <v>125</v>
      </c>
      <c r="AH22" s="54">
        <v>117</v>
      </c>
      <c r="AI22" s="54">
        <v>0</v>
      </c>
      <c r="AJ22" s="54"/>
      <c r="AK22" s="54">
        <v>17</v>
      </c>
      <c r="AL22" s="106">
        <v>7</v>
      </c>
    </row>
    <row r="23" spans="1:38" s="39" customFormat="1" ht="24.95" customHeight="1">
      <c r="A23" s="52">
        <v>14</v>
      </c>
      <c r="B23" s="53" t="s">
        <v>24</v>
      </c>
      <c r="C23" s="54">
        <v>5624</v>
      </c>
      <c r="D23" s="106">
        <v>5335</v>
      </c>
      <c r="E23" s="106">
        <v>40</v>
      </c>
      <c r="F23" s="54"/>
      <c r="G23" s="54">
        <v>332</v>
      </c>
      <c r="H23" s="106">
        <v>377</v>
      </c>
      <c r="I23" s="54">
        <v>1</v>
      </c>
      <c r="J23" s="54"/>
      <c r="K23" s="54">
        <v>380</v>
      </c>
      <c r="L23" s="106">
        <v>342</v>
      </c>
      <c r="M23" s="106">
        <v>67</v>
      </c>
      <c r="N23" s="106">
        <v>2</v>
      </c>
      <c r="O23" s="54"/>
      <c r="P23" s="54">
        <v>16</v>
      </c>
      <c r="Q23" s="106">
        <v>17</v>
      </c>
      <c r="R23" s="106">
        <v>1</v>
      </c>
      <c r="S23" s="106">
        <v>0</v>
      </c>
      <c r="T23" s="54"/>
      <c r="U23" s="54">
        <v>29</v>
      </c>
      <c r="V23" s="54">
        <v>9</v>
      </c>
      <c r="W23" s="54">
        <v>4</v>
      </c>
      <c r="X23" s="54">
        <v>0</v>
      </c>
      <c r="Y23" s="54"/>
      <c r="Z23" s="54">
        <v>4319</v>
      </c>
      <c r="AA23" s="54">
        <v>3563</v>
      </c>
      <c r="AB23" s="54">
        <v>33</v>
      </c>
      <c r="AC23" s="54"/>
      <c r="AD23" s="54">
        <v>0</v>
      </c>
      <c r="AE23" s="54">
        <v>351</v>
      </c>
      <c r="AF23" s="54">
        <v>4</v>
      </c>
      <c r="AG23" s="54">
        <v>542</v>
      </c>
      <c r="AH23" s="54">
        <v>654</v>
      </c>
      <c r="AI23" s="54">
        <v>0</v>
      </c>
      <c r="AJ23" s="54"/>
      <c r="AK23" s="54">
        <v>35</v>
      </c>
      <c r="AL23" s="106">
        <v>31</v>
      </c>
    </row>
    <row r="24" spans="1:38" s="39" customFormat="1" ht="24.95" customHeight="1">
      <c r="A24" s="52">
        <v>15</v>
      </c>
      <c r="B24" s="53" t="s">
        <v>10</v>
      </c>
      <c r="C24" s="54">
        <v>3364</v>
      </c>
      <c r="D24" s="106">
        <v>2656</v>
      </c>
      <c r="E24" s="106">
        <v>10</v>
      </c>
      <c r="F24" s="54"/>
      <c r="G24" s="54">
        <v>155</v>
      </c>
      <c r="H24" s="106">
        <v>180</v>
      </c>
      <c r="I24" s="54">
        <v>0</v>
      </c>
      <c r="J24" s="54"/>
      <c r="K24" s="54">
        <v>164</v>
      </c>
      <c r="L24" s="106">
        <v>129</v>
      </c>
      <c r="M24" s="106">
        <v>19</v>
      </c>
      <c r="N24" s="106">
        <v>1</v>
      </c>
      <c r="O24" s="54"/>
      <c r="P24" s="54">
        <v>21</v>
      </c>
      <c r="Q24" s="106">
        <v>15</v>
      </c>
      <c r="R24" s="106">
        <v>0</v>
      </c>
      <c r="S24" s="106">
        <v>0</v>
      </c>
      <c r="T24" s="54"/>
      <c r="U24" s="54">
        <v>6</v>
      </c>
      <c r="V24" s="54">
        <v>2</v>
      </c>
      <c r="W24" s="54">
        <v>2</v>
      </c>
      <c r="X24" s="54">
        <v>0</v>
      </c>
      <c r="Y24" s="54"/>
      <c r="Z24" s="54">
        <v>2714</v>
      </c>
      <c r="AA24" s="54">
        <v>1796</v>
      </c>
      <c r="AB24" s="54">
        <v>6</v>
      </c>
      <c r="AC24" s="54"/>
      <c r="AD24" s="54">
        <v>0</v>
      </c>
      <c r="AE24" s="54">
        <v>266</v>
      </c>
      <c r="AF24" s="54">
        <v>3</v>
      </c>
      <c r="AG24" s="54">
        <v>159</v>
      </c>
      <c r="AH24" s="54">
        <v>161</v>
      </c>
      <c r="AI24" s="54">
        <v>0</v>
      </c>
      <c r="AJ24" s="54"/>
      <c r="AK24" s="54">
        <v>151</v>
      </c>
      <c r="AL24" s="106">
        <v>109</v>
      </c>
    </row>
    <row r="25" spans="1:38" s="39" customFormat="1" ht="24.95" customHeight="1">
      <c r="A25" s="52">
        <v>16</v>
      </c>
      <c r="B25" s="53" t="s">
        <v>11</v>
      </c>
      <c r="C25" s="54">
        <v>1788</v>
      </c>
      <c r="D25" s="106">
        <v>1529</v>
      </c>
      <c r="E25" s="106">
        <v>7</v>
      </c>
      <c r="F25" s="54"/>
      <c r="G25" s="54">
        <v>134</v>
      </c>
      <c r="H25" s="106">
        <v>152</v>
      </c>
      <c r="I25" s="54">
        <v>1</v>
      </c>
      <c r="J25" s="54"/>
      <c r="K25" s="54">
        <v>135</v>
      </c>
      <c r="L25" s="106">
        <v>109</v>
      </c>
      <c r="M25" s="106">
        <v>8</v>
      </c>
      <c r="N25" s="106">
        <v>0</v>
      </c>
      <c r="O25" s="54"/>
      <c r="P25" s="54">
        <v>15</v>
      </c>
      <c r="Q25" s="106">
        <v>12</v>
      </c>
      <c r="R25" s="106">
        <v>0</v>
      </c>
      <c r="S25" s="106">
        <v>0</v>
      </c>
      <c r="T25" s="54"/>
      <c r="U25" s="54">
        <v>12</v>
      </c>
      <c r="V25" s="54">
        <v>4</v>
      </c>
      <c r="W25" s="54">
        <v>3</v>
      </c>
      <c r="X25" s="54">
        <v>0</v>
      </c>
      <c r="Y25" s="54"/>
      <c r="Z25" s="54">
        <v>1359</v>
      </c>
      <c r="AA25" s="54">
        <v>979</v>
      </c>
      <c r="AB25" s="54">
        <v>3</v>
      </c>
      <c r="AC25" s="54"/>
      <c r="AD25" s="54">
        <v>0</v>
      </c>
      <c r="AE25" s="54">
        <v>120</v>
      </c>
      <c r="AF25" s="54">
        <v>3</v>
      </c>
      <c r="AG25" s="54">
        <v>104</v>
      </c>
      <c r="AH25" s="54">
        <v>138</v>
      </c>
      <c r="AI25" s="54">
        <v>0</v>
      </c>
      <c r="AJ25" s="54"/>
      <c r="AK25" s="54">
        <v>41</v>
      </c>
      <c r="AL25" s="106">
        <v>19</v>
      </c>
    </row>
    <row r="26" spans="1:38" s="39" customFormat="1" ht="24.95" customHeight="1">
      <c r="A26" s="52">
        <v>17</v>
      </c>
      <c r="B26" s="53" t="s">
        <v>12</v>
      </c>
      <c r="C26" s="54">
        <v>1742</v>
      </c>
      <c r="D26" s="106">
        <v>1574</v>
      </c>
      <c r="E26" s="106">
        <v>9</v>
      </c>
      <c r="F26" s="54"/>
      <c r="G26" s="54">
        <v>124</v>
      </c>
      <c r="H26" s="106">
        <v>153</v>
      </c>
      <c r="I26" s="54">
        <v>0</v>
      </c>
      <c r="J26" s="54"/>
      <c r="K26" s="54">
        <v>242</v>
      </c>
      <c r="L26" s="106">
        <v>169</v>
      </c>
      <c r="M26" s="106">
        <v>60</v>
      </c>
      <c r="N26" s="106">
        <v>0</v>
      </c>
      <c r="O26" s="54"/>
      <c r="P26" s="54">
        <v>23</v>
      </c>
      <c r="Q26" s="106">
        <v>25</v>
      </c>
      <c r="R26" s="106">
        <v>0</v>
      </c>
      <c r="S26" s="106">
        <v>0</v>
      </c>
      <c r="T26" s="54"/>
      <c r="U26" s="54">
        <v>27</v>
      </c>
      <c r="V26" s="54">
        <v>12</v>
      </c>
      <c r="W26" s="54">
        <v>6</v>
      </c>
      <c r="X26" s="54">
        <v>0</v>
      </c>
      <c r="Y26" s="54"/>
      <c r="Z26" s="54">
        <v>1078</v>
      </c>
      <c r="AA26" s="54">
        <v>744</v>
      </c>
      <c r="AB26" s="54">
        <v>6</v>
      </c>
      <c r="AC26" s="54"/>
      <c r="AD26" s="54">
        <v>0</v>
      </c>
      <c r="AE26" s="54">
        <v>308</v>
      </c>
      <c r="AF26" s="54">
        <v>3</v>
      </c>
      <c r="AG26" s="54">
        <v>170</v>
      </c>
      <c r="AH26" s="54">
        <v>147</v>
      </c>
      <c r="AI26" s="54">
        <v>0</v>
      </c>
      <c r="AJ26" s="54"/>
      <c r="AK26" s="54">
        <v>105</v>
      </c>
      <c r="AL26" s="106">
        <v>28</v>
      </c>
    </row>
    <row r="27" spans="1:38" s="39" customFormat="1" ht="24.95" customHeight="1">
      <c r="A27" s="52">
        <v>18</v>
      </c>
      <c r="B27" s="53" t="s">
        <v>13</v>
      </c>
      <c r="C27" s="54">
        <v>1297</v>
      </c>
      <c r="D27" s="106">
        <v>1070</v>
      </c>
      <c r="E27" s="106">
        <v>1</v>
      </c>
      <c r="F27" s="54"/>
      <c r="G27" s="54">
        <v>114</v>
      </c>
      <c r="H27" s="106">
        <v>117</v>
      </c>
      <c r="I27" s="54">
        <v>0</v>
      </c>
      <c r="J27" s="54"/>
      <c r="K27" s="54">
        <v>101</v>
      </c>
      <c r="L27" s="106">
        <v>80</v>
      </c>
      <c r="M27" s="106">
        <v>35</v>
      </c>
      <c r="N27" s="106">
        <v>1</v>
      </c>
      <c r="O27" s="54"/>
      <c r="P27" s="54">
        <v>13</v>
      </c>
      <c r="Q27" s="106">
        <v>14</v>
      </c>
      <c r="R27" s="106">
        <v>0</v>
      </c>
      <c r="S27" s="106">
        <v>0</v>
      </c>
      <c r="T27" s="54"/>
      <c r="U27" s="54">
        <v>11</v>
      </c>
      <c r="V27" s="54">
        <v>5</v>
      </c>
      <c r="W27" s="54">
        <v>1</v>
      </c>
      <c r="X27" s="54">
        <v>1</v>
      </c>
      <c r="Y27" s="54"/>
      <c r="Z27" s="54">
        <v>940</v>
      </c>
      <c r="AA27" s="54">
        <v>653</v>
      </c>
      <c r="AB27" s="54">
        <v>0</v>
      </c>
      <c r="AC27" s="54"/>
      <c r="AD27" s="54">
        <v>0</v>
      </c>
      <c r="AE27" s="54">
        <v>87</v>
      </c>
      <c r="AF27" s="54">
        <v>0</v>
      </c>
      <c r="AG27" s="54">
        <v>65</v>
      </c>
      <c r="AH27" s="54">
        <v>82</v>
      </c>
      <c r="AI27" s="54">
        <v>0</v>
      </c>
      <c r="AJ27" s="54"/>
      <c r="AK27" s="54">
        <v>64</v>
      </c>
      <c r="AL27" s="106">
        <v>37</v>
      </c>
    </row>
    <row r="28" spans="1:38" s="39" customFormat="1" ht="24.95" customHeight="1">
      <c r="A28" s="52">
        <v>19</v>
      </c>
      <c r="B28" s="53" t="s">
        <v>14</v>
      </c>
      <c r="C28" s="54">
        <v>4899</v>
      </c>
      <c r="D28" s="106">
        <v>4356</v>
      </c>
      <c r="E28" s="106">
        <v>24</v>
      </c>
      <c r="F28" s="54"/>
      <c r="G28" s="54">
        <v>373</v>
      </c>
      <c r="H28" s="106">
        <v>582</v>
      </c>
      <c r="I28" s="54">
        <v>0</v>
      </c>
      <c r="J28" s="54"/>
      <c r="K28" s="54">
        <v>351</v>
      </c>
      <c r="L28" s="106">
        <v>307</v>
      </c>
      <c r="M28" s="106">
        <v>67</v>
      </c>
      <c r="N28" s="106">
        <v>0</v>
      </c>
      <c r="O28" s="54"/>
      <c r="P28" s="54">
        <v>14</v>
      </c>
      <c r="Q28" s="106">
        <v>14</v>
      </c>
      <c r="R28" s="106">
        <v>0</v>
      </c>
      <c r="S28" s="106">
        <v>0</v>
      </c>
      <c r="T28" s="54"/>
      <c r="U28" s="54">
        <v>50</v>
      </c>
      <c r="V28" s="54">
        <v>23</v>
      </c>
      <c r="W28" s="54">
        <v>16</v>
      </c>
      <c r="X28" s="54">
        <v>7</v>
      </c>
      <c r="Y28" s="54"/>
      <c r="Z28" s="54">
        <v>3786</v>
      </c>
      <c r="AA28" s="54">
        <v>2804</v>
      </c>
      <c r="AB28" s="54">
        <v>21</v>
      </c>
      <c r="AC28" s="54"/>
      <c r="AD28" s="54">
        <v>0</v>
      </c>
      <c r="AE28" s="54">
        <v>277</v>
      </c>
      <c r="AF28" s="54">
        <v>3</v>
      </c>
      <c r="AG28" s="54">
        <v>324</v>
      </c>
      <c r="AH28" s="54">
        <v>328</v>
      </c>
      <c r="AI28" s="54">
        <v>0</v>
      </c>
      <c r="AJ28" s="54"/>
      <c r="AK28" s="54">
        <v>51</v>
      </c>
      <c r="AL28" s="106">
        <v>44</v>
      </c>
    </row>
    <row r="29" spans="1:38" s="39" customFormat="1" ht="24.95" customHeight="1">
      <c r="A29" s="52">
        <v>20</v>
      </c>
      <c r="B29" s="53" t="s">
        <v>15</v>
      </c>
      <c r="C29" s="54">
        <v>1038</v>
      </c>
      <c r="D29" s="106">
        <v>969</v>
      </c>
      <c r="E29" s="106">
        <v>0</v>
      </c>
      <c r="F29" s="54"/>
      <c r="G29" s="54">
        <v>35</v>
      </c>
      <c r="H29" s="106">
        <v>71</v>
      </c>
      <c r="I29" s="54">
        <v>0</v>
      </c>
      <c r="J29" s="54"/>
      <c r="K29" s="54">
        <v>156</v>
      </c>
      <c r="L29" s="106">
        <v>90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10</v>
      </c>
      <c r="V29" s="54">
        <v>5</v>
      </c>
      <c r="W29" s="54">
        <v>4</v>
      </c>
      <c r="X29" s="54">
        <v>1</v>
      </c>
      <c r="Y29" s="54"/>
      <c r="Z29" s="54">
        <v>611</v>
      </c>
      <c r="AA29" s="54">
        <v>505</v>
      </c>
      <c r="AB29" s="54">
        <v>0</v>
      </c>
      <c r="AC29" s="54"/>
      <c r="AD29" s="54">
        <v>0</v>
      </c>
      <c r="AE29" s="54">
        <v>81</v>
      </c>
      <c r="AF29" s="54">
        <v>0</v>
      </c>
      <c r="AG29" s="54">
        <v>125</v>
      </c>
      <c r="AH29" s="54">
        <v>114</v>
      </c>
      <c r="AI29" s="54">
        <v>0</v>
      </c>
      <c r="AJ29" s="54"/>
      <c r="AK29" s="54">
        <v>110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1932</v>
      </c>
      <c r="D30" s="106">
        <v>1721</v>
      </c>
      <c r="E30" s="106">
        <v>12</v>
      </c>
      <c r="F30" s="54"/>
      <c r="G30" s="54">
        <v>196</v>
      </c>
      <c r="H30" s="106">
        <v>245</v>
      </c>
      <c r="I30" s="54">
        <v>0</v>
      </c>
      <c r="J30" s="54"/>
      <c r="K30" s="54">
        <v>158</v>
      </c>
      <c r="L30" s="106">
        <v>128</v>
      </c>
      <c r="M30" s="106">
        <v>37</v>
      </c>
      <c r="N30" s="106">
        <v>0</v>
      </c>
      <c r="O30" s="54"/>
      <c r="P30" s="54">
        <v>33</v>
      </c>
      <c r="Q30" s="106">
        <v>24</v>
      </c>
      <c r="R30" s="106">
        <v>0</v>
      </c>
      <c r="S30" s="106">
        <v>0</v>
      </c>
      <c r="T30" s="54"/>
      <c r="U30" s="54">
        <v>17</v>
      </c>
      <c r="V30" s="54">
        <v>9</v>
      </c>
      <c r="W30" s="54">
        <v>4</v>
      </c>
      <c r="X30" s="54">
        <v>0</v>
      </c>
      <c r="Y30" s="54"/>
      <c r="Z30" s="54">
        <v>1331</v>
      </c>
      <c r="AA30" s="54">
        <v>946</v>
      </c>
      <c r="AB30" s="54">
        <v>12</v>
      </c>
      <c r="AC30" s="54"/>
      <c r="AD30" s="54">
        <v>0</v>
      </c>
      <c r="AE30" s="54">
        <v>124</v>
      </c>
      <c r="AF30" s="54">
        <v>0</v>
      </c>
      <c r="AG30" s="54">
        <v>96</v>
      </c>
      <c r="AH30" s="54">
        <v>133</v>
      </c>
      <c r="AI30" s="54">
        <v>0</v>
      </c>
      <c r="AJ30" s="54"/>
      <c r="AK30" s="54">
        <v>118</v>
      </c>
      <c r="AL30" s="106">
        <v>121</v>
      </c>
    </row>
    <row r="31" spans="1:38" s="39" customFormat="1" ht="24.95" customHeight="1">
      <c r="A31" s="52">
        <v>22</v>
      </c>
      <c r="B31" s="53" t="s">
        <v>17</v>
      </c>
      <c r="C31" s="54">
        <v>2440</v>
      </c>
      <c r="D31" s="106">
        <v>2050</v>
      </c>
      <c r="E31" s="106">
        <v>14</v>
      </c>
      <c r="F31" s="54"/>
      <c r="G31" s="54">
        <v>123</v>
      </c>
      <c r="H31" s="106">
        <v>145</v>
      </c>
      <c r="I31" s="54">
        <v>0</v>
      </c>
      <c r="J31" s="54"/>
      <c r="K31" s="54">
        <v>127</v>
      </c>
      <c r="L31" s="106">
        <v>107</v>
      </c>
      <c r="M31" s="106">
        <v>24</v>
      </c>
      <c r="N31" s="106">
        <v>1</v>
      </c>
      <c r="O31" s="54"/>
      <c r="P31" s="54">
        <v>14</v>
      </c>
      <c r="Q31" s="106">
        <v>9</v>
      </c>
      <c r="R31" s="106">
        <v>0</v>
      </c>
      <c r="S31" s="106">
        <v>0</v>
      </c>
      <c r="T31" s="54"/>
      <c r="U31" s="54">
        <v>10</v>
      </c>
      <c r="V31" s="54">
        <v>4</v>
      </c>
      <c r="W31" s="54">
        <v>4</v>
      </c>
      <c r="X31" s="54">
        <v>0</v>
      </c>
      <c r="Y31" s="54"/>
      <c r="Z31" s="54">
        <v>1964</v>
      </c>
      <c r="AA31" s="54">
        <v>1391</v>
      </c>
      <c r="AB31" s="54">
        <v>6</v>
      </c>
      <c r="AC31" s="54"/>
      <c r="AD31" s="54">
        <v>0</v>
      </c>
      <c r="AE31" s="54">
        <v>159</v>
      </c>
      <c r="AF31" s="54">
        <v>7</v>
      </c>
      <c r="AG31" s="54">
        <v>170</v>
      </c>
      <c r="AH31" s="54">
        <v>196</v>
      </c>
      <c r="AI31" s="54">
        <v>0</v>
      </c>
      <c r="AJ31" s="54"/>
      <c r="AK31" s="54">
        <v>42</v>
      </c>
      <c r="AL31" s="106">
        <v>43</v>
      </c>
    </row>
    <row r="32" spans="1:38" s="39" customFormat="1" ht="24.95" customHeight="1">
      <c r="A32" s="52">
        <v>23</v>
      </c>
      <c r="B32" s="34" t="s">
        <v>19</v>
      </c>
      <c r="C32" s="54">
        <v>1246</v>
      </c>
      <c r="D32" s="106">
        <v>1129</v>
      </c>
      <c r="E32" s="106">
        <v>5</v>
      </c>
      <c r="F32" s="54"/>
      <c r="G32" s="54">
        <v>134</v>
      </c>
      <c r="H32" s="106">
        <v>158</v>
      </c>
      <c r="I32" s="54">
        <v>0</v>
      </c>
      <c r="J32" s="54"/>
      <c r="K32" s="54">
        <v>117</v>
      </c>
      <c r="L32" s="106">
        <v>66</v>
      </c>
      <c r="M32" s="106">
        <v>7</v>
      </c>
      <c r="N32" s="106">
        <v>0</v>
      </c>
      <c r="O32" s="54"/>
      <c r="P32" s="54">
        <v>26</v>
      </c>
      <c r="Q32" s="106">
        <v>25</v>
      </c>
      <c r="R32" s="106">
        <v>1</v>
      </c>
      <c r="S32" s="106">
        <v>0</v>
      </c>
      <c r="T32" s="54"/>
      <c r="U32" s="54">
        <v>8</v>
      </c>
      <c r="V32" s="54">
        <v>7</v>
      </c>
      <c r="W32" s="54">
        <v>3</v>
      </c>
      <c r="X32" s="54">
        <v>1</v>
      </c>
      <c r="Y32" s="54"/>
      <c r="Z32" s="54">
        <v>762</v>
      </c>
      <c r="AA32" s="54">
        <v>612</v>
      </c>
      <c r="AB32" s="54">
        <v>3</v>
      </c>
      <c r="AC32" s="54"/>
      <c r="AD32" s="54">
        <v>0</v>
      </c>
      <c r="AE32" s="54">
        <v>52</v>
      </c>
      <c r="AF32" s="54">
        <v>2</v>
      </c>
      <c r="AG32" s="54">
        <v>161</v>
      </c>
      <c r="AH32" s="54">
        <v>176</v>
      </c>
      <c r="AI32" s="54">
        <v>0</v>
      </c>
      <c r="AJ32" s="54"/>
      <c r="AK32" s="54">
        <v>46</v>
      </c>
      <c r="AL32" s="106">
        <v>40</v>
      </c>
    </row>
    <row r="33" spans="1:38" s="39" customFormat="1" ht="24.95" customHeight="1">
      <c r="A33" s="52">
        <v>24</v>
      </c>
      <c r="B33" s="34" t="s">
        <v>18</v>
      </c>
      <c r="C33" s="54">
        <v>1998</v>
      </c>
      <c r="D33" s="106">
        <v>1785</v>
      </c>
      <c r="E33" s="106">
        <v>11</v>
      </c>
      <c r="F33" s="54"/>
      <c r="G33" s="54">
        <v>117</v>
      </c>
      <c r="H33" s="106">
        <v>167</v>
      </c>
      <c r="I33" s="54">
        <v>0</v>
      </c>
      <c r="J33" s="54"/>
      <c r="K33" s="54">
        <v>117</v>
      </c>
      <c r="L33" s="106">
        <v>87</v>
      </c>
      <c r="M33" s="106">
        <v>21</v>
      </c>
      <c r="N33" s="106">
        <v>0</v>
      </c>
      <c r="O33" s="54"/>
      <c r="P33" s="54">
        <v>16</v>
      </c>
      <c r="Q33" s="106">
        <v>17</v>
      </c>
      <c r="R33" s="106">
        <v>0</v>
      </c>
      <c r="S33" s="106">
        <v>0</v>
      </c>
      <c r="T33" s="54"/>
      <c r="U33" s="54">
        <v>11</v>
      </c>
      <c r="V33" s="54">
        <v>8</v>
      </c>
      <c r="W33" s="54">
        <v>4</v>
      </c>
      <c r="X33" s="54">
        <v>0</v>
      </c>
      <c r="Y33" s="54"/>
      <c r="Z33" s="54">
        <v>1463</v>
      </c>
      <c r="AA33" s="54">
        <v>978</v>
      </c>
      <c r="AB33" s="54">
        <v>6</v>
      </c>
      <c r="AC33" s="54"/>
      <c r="AD33" s="54">
        <v>0</v>
      </c>
      <c r="AE33" s="54">
        <v>244</v>
      </c>
      <c r="AF33" s="54">
        <v>5</v>
      </c>
      <c r="AG33" s="54">
        <v>232</v>
      </c>
      <c r="AH33" s="54">
        <v>234</v>
      </c>
      <c r="AI33" s="54">
        <v>0</v>
      </c>
      <c r="AJ33" s="54"/>
      <c r="AK33" s="54">
        <v>53</v>
      </c>
      <c r="AL33" s="106">
        <v>58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84" t="s">
        <v>40</v>
      </c>
      <c r="B35" s="185"/>
      <c r="C35" s="58">
        <v>72192</v>
      </c>
      <c r="D35" s="58">
        <v>63474</v>
      </c>
      <c r="E35" s="58">
        <v>360</v>
      </c>
      <c r="F35" s="58">
        <v>0</v>
      </c>
      <c r="G35" s="58">
        <v>4127</v>
      </c>
      <c r="H35" s="58">
        <v>4956</v>
      </c>
      <c r="I35" s="58">
        <v>8</v>
      </c>
      <c r="J35" s="58">
        <v>0</v>
      </c>
      <c r="K35" s="58">
        <v>5787</v>
      </c>
      <c r="L35" s="58">
        <v>4519</v>
      </c>
      <c r="M35" s="58">
        <v>1154</v>
      </c>
      <c r="N35" s="58">
        <v>22</v>
      </c>
      <c r="O35" s="58">
        <v>0</v>
      </c>
      <c r="P35" s="58">
        <v>468</v>
      </c>
      <c r="Q35" s="58">
        <v>377</v>
      </c>
      <c r="R35" s="58">
        <v>8</v>
      </c>
      <c r="S35" s="58">
        <v>0</v>
      </c>
      <c r="T35" s="58">
        <v>0</v>
      </c>
      <c r="U35" s="58">
        <v>449</v>
      </c>
      <c r="V35" s="58">
        <v>212</v>
      </c>
      <c r="W35" s="58">
        <v>126</v>
      </c>
      <c r="X35" s="58">
        <v>24</v>
      </c>
      <c r="Y35" s="58">
        <v>0</v>
      </c>
      <c r="Z35" s="58">
        <v>53424</v>
      </c>
      <c r="AA35" s="58">
        <v>39745</v>
      </c>
      <c r="AB35" s="58">
        <v>226</v>
      </c>
      <c r="AC35" s="58">
        <v>0</v>
      </c>
      <c r="AD35" s="58">
        <v>0</v>
      </c>
      <c r="AE35" s="58">
        <v>4987</v>
      </c>
      <c r="AF35" s="58">
        <v>104</v>
      </c>
      <c r="AG35" s="58">
        <v>6346</v>
      </c>
      <c r="AH35" s="58">
        <v>6967</v>
      </c>
      <c r="AI35" s="58">
        <v>0</v>
      </c>
      <c r="AJ35" s="58">
        <v>0</v>
      </c>
      <c r="AK35" s="58">
        <v>2040</v>
      </c>
      <c r="AL35" s="58">
        <v>1923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26" activePane="bottomRight" state="frozen"/>
      <selection pane="topRight" activeCell="C1" sqref="C1"/>
      <selection pane="bottomLeft" activeCell="A7" sqref="A7"/>
      <selection pane="bottomRight" activeCell="G32" sqref="G32:I32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6" t="s">
        <v>73</v>
      </c>
      <c r="B1" s="206"/>
      <c r="C1" s="206"/>
      <c r="D1" s="206"/>
      <c r="E1" s="206"/>
      <c r="F1" s="206"/>
      <c r="G1" s="206"/>
      <c r="H1" s="206"/>
      <c r="I1" s="206"/>
    </row>
    <row r="2" spans="1:15" ht="18.75" customHeight="1">
      <c r="A2" s="211" t="s">
        <v>25</v>
      </c>
      <c r="B2" s="208" t="s">
        <v>41</v>
      </c>
      <c r="C2" s="215" t="s">
        <v>32</v>
      </c>
      <c r="D2" s="215" t="s">
        <v>33</v>
      </c>
      <c r="E2" s="215" t="s">
        <v>34</v>
      </c>
      <c r="F2" s="215" t="s">
        <v>67</v>
      </c>
      <c r="G2" s="218" t="s">
        <v>53</v>
      </c>
      <c r="H2" s="219"/>
      <c r="I2" s="220"/>
    </row>
    <row r="3" spans="1:15" ht="54" customHeight="1">
      <c r="A3" s="212"/>
      <c r="B3" s="209"/>
      <c r="C3" s="216"/>
      <c r="D3" s="216"/>
      <c r="E3" s="216"/>
      <c r="F3" s="216"/>
      <c r="G3" s="221"/>
      <c r="H3" s="222"/>
      <c r="I3" s="223"/>
    </row>
    <row r="4" spans="1:15" ht="20.25" customHeight="1">
      <c r="A4" s="212"/>
      <c r="B4" s="209"/>
      <c r="C4" s="216"/>
      <c r="D4" s="216"/>
      <c r="E4" s="216"/>
      <c r="F4" s="216"/>
      <c r="G4" s="171">
        <v>2024</v>
      </c>
      <c r="H4" s="171">
        <v>2025</v>
      </c>
      <c r="I4" s="171" t="s">
        <v>28</v>
      </c>
    </row>
    <row r="5" spans="1:15" ht="42" customHeight="1">
      <c r="A5" s="212"/>
      <c r="B5" s="209"/>
      <c r="C5" s="217"/>
      <c r="D5" s="217"/>
      <c r="E5" s="217"/>
      <c r="F5" s="217"/>
      <c r="G5" s="172"/>
      <c r="H5" s="172"/>
      <c r="I5" s="172"/>
      <c r="K5" s="18"/>
    </row>
    <row r="6" spans="1:15" ht="19.5" customHeight="1">
      <c r="A6" s="213"/>
      <c r="B6" s="2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15</v>
      </c>
      <c r="E8" s="73">
        <v>13</v>
      </c>
      <c r="F8" s="28">
        <f>E8/(D8+C8)</f>
        <v>0.203125</v>
      </c>
      <c r="G8" s="79">
        <v>43</v>
      </c>
      <c r="H8" s="79">
        <v>51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10</v>
      </c>
      <c r="E9" s="75">
        <v>14</v>
      </c>
      <c r="F9" s="28">
        <f t="shared" ref="F9:F15" si="0">E9/(D9+C9)</f>
        <v>0.1891891891891892</v>
      </c>
      <c r="G9" s="80">
        <v>55</v>
      </c>
      <c r="H9" s="80">
        <v>60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126</v>
      </c>
      <c r="E10" s="75">
        <v>102</v>
      </c>
      <c r="F10" s="28">
        <f t="shared" si="0"/>
        <v>0.25310173697270472</v>
      </c>
      <c r="G10" s="80">
        <v>331</v>
      </c>
      <c r="H10" s="80">
        <v>301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50</v>
      </c>
      <c r="E11" s="75">
        <v>101</v>
      </c>
      <c r="F11" s="28">
        <f t="shared" si="0"/>
        <v>0.20159680638722555</v>
      </c>
      <c r="G11" s="80">
        <v>484</v>
      </c>
      <c r="H11" s="80">
        <v>400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30</v>
      </c>
      <c r="E12" s="75">
        <v>24</v>
      </c>
      <c r="F12" s="28">
        <f t="shared" si="0"/>
        <v>0.24489795918367346</v>
      </c>
      <c r="G12" s="80">
        <v>61</v>
      </c>
      <c r="H12" s="80">
        <v>74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54</v>
      </c>
      <c r="E13" s="75">
        <v>32</v>
      </c>
      <c r="F13" s="28">
        <f t="shared" si="0"/>
        <v>0.11228070175438597</v>
      </c>
      <c r="G13" s="80">
        <v>213</v>
      </c>
      <c r="H13" s="80">
        <v>253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23</v>
      </c>
      <c r="E14" s="75">
        <v>29</v>
      </c>
      <c r="F14" s="28">
        <f t="shared" si="0"/>
        <v>0.20567375886524822</v>
      </c>
      <c r="G14" s="80">
        <v>120</v>
      </c>
      <c r="H14" s="80">
        <v>112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24</v>
      </c>
      <c r="E15" s="75">
        <v>13</v>
      </c>
      <c r="F15" s="28">
        <f t="shared" si="0"/>
        <v>0.14772727272727273</v>
      </c>
      <c r="G15" s="80">
        <v>59</v>
      </c>
      <c r="H15" s="80">
        <v>75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152</v>
      </c>
      <c r="E16" s="75">
        <v>137</v>
      </c>
      <c r="F16" s="28">
        <f t="shared" ref="F16" si="1">+E16/(D16+C16)</f>
        <v>0.24684684684684685</v>
      </c>
      <c r="G16" s="80">
        <v>442</v>
      </c>
      <c r="H16" s="80">
        <v>418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8</v>
      </c>
      <c r="E17" s="75">
        <v>10</v>
      </c>
      <c r="F17" s="28">
        <f t="shared" ref="F17:F31" si="2">E17/(D17+C17)</f>
        <v>0.21276595744680851</v>
      </c>
      <c r="G17" s="80">
        <v>44</v>
      </c>
      <c r="H17" s="80">
        <v>37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0</v>
      </c>
      <c r="E18" s="75">
        <v>36</v>
      </c>
      <c r="F18" s="28">
        <f t="shared" si="2"/>
        <v>0.2975206611570248</v>
      </c>
      <c r="G18" s="80">
        <v>227</v>
      </c>
      <c r="H18" s="80">
        <v>85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21</v>
      </c>
      <c r="E19" s="75">
        <v>43</v>
      </c>
      <c r="F19" s="28">
        <f t="shared" si="2"/>
        <v>0.38392857142857145</v>
      </c>
      <c r="G19" s="80">
        <v>101</v>
      </c>
      <c r="H19" s="80">
        <v>69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30</v>
      </c>
      <c r="E20" s="75">
        <v>16</v>
      </c>
      <c r="F20" s="28">
        <f t="shared" si="2"/>
        <v>0.21333333333333335</v>
      </c>
      <c r="G20" s="80">
        <v>53</v>
      </c>
      <c r="H20" s="80">
        <v>59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88</v>
      </c>
      <c r="E21" s="75">
        <v>54</v>
      </c>
      <c r="F21" s="28">
        <f t="shared" si="2"/>
        <v>0.17475728155339806</v>
      </c>
      <c r="G21" s="80">
        <v>226</v>
      </c>
      <c r="H21" s="80">
        <v>255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30</v>
      </c>
      <c r="E22" s="75">
        <v>28</v>
      </c>
      <c r="F22" s="28">
        <f t="shared" si="2"/>
        <v>0.23529411764705882</v>
      </c>
      <c r="G22" s="80">
        <v>90</v>
      </c>
      <c r="H22" s="80">
        <v>91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25</v>
      </c>
      <c r="E23" s="75">
        <v>22</v>
      </c>
      <c r="F23" s="28">
        <f t="shared" si="2"/>
        <v>0.40740740740740738</v>
      </c>
      <c r="G23" s="80">
        <v>19</v>
      </c>
      <c r="H23" s="80">
        <v>32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15</v>
      </c>
      <c r="E24" s="75">
        <v>4</v>
      </c>
      <c r="F24" s="28">
        <f t="shared" si="2"/>
        <v>0.1111111111111111</v>
      </c>
      <c r="G24" s="80">
        <v>23</v>
      </c>
      <c r="H24" s="80">
        <v>32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28</v>
      </c>
      <c r="E25" s="75">
        <v>25</v>
      </c>
      <c r="F25" s="28">
        <f t="shared" si="2"/>
        <v>0.29411764705882354</v>
      </c>
      <c r="G25" s="80">
        <v>57</v>
      </c>
      <c r="H25" s="80">
        <v>60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73</v>
      </c>
      <c r="E26" s="75">
        <v>86</v>
      </c>
      <c r="F26" s="28">
        <f t="shared" si="2"/>
        <v>0.31159420289855072</v>
      </c>
      <c r="G26" s="80">
        <v>238</v>
      </c>
      <c r="H26" s="80">
        <v>190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13</v>
      </c>
      <c r="E27" s="75">
        <v>41</v>
      </c>
      <c r="F27" s="28">
        <f t="shared" si="2"/>
        <v>0.33333333333333331</v>
      </c>
      <c r="G27" s="80">
        <v>131</v>
      </c>
      <c r="H27" s="80">
        <v>82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9</v>
      </c>
      <c r="E28" s="75">
        <v>15</v>
      </c>
      <c r="F28" s="28">
        <f t="shared" si="2"/>
        <v>0.24193548387096775</v>
      </c>
      <c r="G28" s="80">
        <v>49</v>
      </c>
      <c r="H28" s="80">
        <v>47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9</v>
      </c>
      <c r="E29" s="75">
        <v>13</v>
      </c>
      <c r="F29" s="28">
        <f t="shared" si="2"/>
        <v>0.14942528735632185</v>
      </c>
      <c r="G29" s="80">
        <v>70</v>
      </c>
      <c r="H29" s="80">
        <v>74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13</v>
      </c>
      <c r="E30" s="75">
        <v>13</v>
      </c>
      <c r="F30" s="28">
        <f t="shared" si="2"/>
        <v>0.16250000000000001</v>
      </c>
      <c r="G30" s="80">
        <v>53</v>
      </c>
      <c r="H30" s="80">
        <v>67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23</v>
      </c>
      <c r="E31" s="75">
        <v>27</v>
      </c>
      <c r="F31" s="28">
        <f t="shared" si="2"/>
        <v>0.42857142857142855</v>
      </c>
      <c r="G31" s="80">
        <v>33</v>
      </c>
      <c r="H31" s="80">
        <v>36</v>
      </c>
      <c r="I31" s="75">
        <v>0</v>
      </c>
    </row>
    <row r="32" spans="1:9" ht="28.5" customHeight="1">
      <c r="A32" s="207" t="s">
        <v>40</v>
      </c>
      <c r="B32" s="207"/>
      <c r="C32" s="77">
        <v>2989</v>
      </c>
      <c r="D32" s="78">
        <v>869</v>
      </c>
      <c r="E32" s="78">
        <v>898</v>
      </c>
      <c r="F32" s="35">
        <f>E32/(D32+C32)</f>
        <v>0.23276308968377399</v>
      </c>
      <c r="G32" s="81">
        <v>3222</v>
      </c>
      <c r="H32" s="78">
        <v>2960</v>
      </c>
      <c r="I32" s="78">
        <v>6</v>
      </c>
    </row>
    <row r="33" spans="3:11">
      <c r="C33" s="9"/>
      <c r="D33" s="9"/>
      <c r="E33" s="9"/>
      <c r="F33" s="9"/>
    </row>
    <row r="34" spans="3:11" ht="12.75" customHeight="1">
      <c r="C34" s="214"/>
      <c r="D34" s="214"/>
      <c r="E34" s="214"/>
      <c r="F34" s="214"/>
      <c r="G34" s="214"/>
      <c r="H34" s="214"/>
      <c r="I34" s="214"/>
      <c r="J34" s="19"/>
      <c r="K34" s="19"/>
    </row>
    <row r="35" spans="3:11">
      <c r="C35" s="214"/>
      <c r="D35" s="214"/>
      <c r="E35" s="214"/>
      <c r="F35" s="214"/>
      <c r="G35" s="214"/>
      <c r="H35" s="214"/>
      <c r="I35" s="214"/>
      <c r="J35" s="19"/>
      <c r="K35" s="19"/>
    </row>
    <row r="36" spans="3:11">
      <c r="C36" s="214"/>
      <c r="D36" s="214"/>
      <c r="E36" s="214"/>
      <c r="F36" s="214"/>
      <c r="G36" s="214"/>
      <c r="H36" s="214"/>
      <c r="I36" s="214"/>
      <c r="J36" s="19"/>
      <c r="K36" s="19"/>
    </row>
    <row r="37" spans="3:11">
      <c r="C37" s="214"/>
      <c r="D37" s="214"/>
      <c r="E37" s="214"/>
      <c r="F37" s="214"/>
      <c r="G37" s="214"/>
      <c r="H37" s="214"/>
      <c r="I37" s="214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Z36" sqref="Z36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24"/>
      <c r="C1" s="224"/>
      <c r="D1" s="224"/>
      <c r="E1" s="224"/>
      <c r="F1" s="224"/>
      <c r="G1" s="224"/>
      <c r="H1" s="224"/>
      <c r="I1" s="224"/>
      <c r="R1" s="245"/>
      <c r="S1" s="245"/>
      <c r="T1" s="245"/>
      <c r="U1" s="245"/>
      <c r="V1" s="245"/>
    </row>
    <row r="2" spans="1:23" ht="25.5" customHeight="1">
      <c r="A2" s="259" t="s">
        <v>72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</row>
    <row r="3" spans="1:23" ht="15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</row>
    <row r="4" spans="1:23" ht="28.5" customHeight="1" thickBot="1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</row>
    <row r="5" spans="1:23" ht="20.25" customHeight="1">
      <c r="A5" s="275" t="s">
        <v>26</v>
      </c>
      <c r="B5" s="236" t="s">
        <v>41</v>
      </c>
      <c r="C5" s="239" t="s">
        <v>61</v>
      </c>
      <c r="D5" s="240"/>
      <c r="E5" s="240"/>
      <c r="F5" s="240"/>
      <c r="G5" s="241"/>
      <c r="H5" s="249" t="s">
        <v>0</v>
      </c>
      <c r="I5" s="250"/>
      <c r="J5" s="253" t="s">
        <v>57</v>
      </c>
      <c r="K5" s="254"/>
      <c r="L5" s="254"/>
      <c r="M5" s="254"/>
      <c r="N5" s="254"/>
      <c r="O5" s="254"/>
      <c r="P5" s="254"/>
      <c r="Q5" s="254"/>
      <c r="R5" s="254"/>
      <c r="S5" s="254"/>
      <c r="T5" s="255"/>
      <c r="U5" s="270" t="s">
        <v>55</v>
      </c>
      <c r="V5" s="271"/>
    </row>
    <row r="6" spans="1:23" ht="93.75" customHeight="1">
      <c r="A6" s="276"/>
      <c r="B6" s="237"/>
      <c r="C6" s="242"/>
      <c r="D6" s="243"/>
      <c r="E6" s="243"/>
      <c r="F6" s="243"/>
      <c r="G6" s="244"/>
      <c r="H6" s="251"/>
      <c r="I6" s="252"/>
      <c r="J6" s="279" t="s">
        <v>81</v>
      </c>
      <c r="K6" s="280"/>
      <c r="L6" s="280"/>
      <c r="M6" s="280"/>
      <c r="N6" s="280"/>
      <c r="O6" s="280"/>
      <c r="P6" s="278"/>
      <c r="Q6" s="225" t="s">
        <v>54</v>
      </c>
      <c r="R6" s="278"/>
      <c r="S6" s="225" t="s">
        <v>0</v>
      </c>
      <c r="T6" s="226"/>
      <c r="U6" s="272"/>
      <c r="V6" s="273"/>
      <c r="W6" t="s">
        <v>58</v>
      </c>
    </row>
    <row r="7" spans="1:23" ht="15.75" customHeight="1">
      <c r="A7" s="276"/>
      <c r="B7" s="237"/>
      <c r="C7" s="230">
        <v>2024</v>
      </c>
      <c r="D7" s="246" t="s">
        <v>1</v>
      </c>
      <c r="E7" s="246">
        <v>2025</v>
      </c>
      <c r="F7" s="227" t="s">
        <v>1</v>
      </c>
      <c r="G7" s="246" t="s">
        <v>38</v>
      </c>
      <c r="H7" s="227" t="s">
        <v>37</v>
      </c>
      <c r="I7" s="265" t="s">
        <v>1</v>
      </c>
      <c r="J7" s="230">
        <v>2024</v>
      </c>
      <c r="K7" s="246" t="s">
        <v>1</v>
      </c>
      <c r="L7" s="246">
        <v>2025</v>
      </c>
      <c r="M7" s="246" t="s">
        <v>1</v>
      </c>
      <c r="N7" s="261" t="s">
        <v>35</v>
      </c>
      <c r="O7" s="274"/>
      <c r="P7" s="262"/>
      <c r="Q7" s="246">
        <v>2024</v>
      </c>
      <c r="R7" s="246">
        <v>2025</v>
      </c>
      <c r="S7" s="227" t="s">
        <v>37</v>
      </c>
      <c r="T7" s="233" t="s">
        <v>1</v>
      </c>
      <c r="U7" s="256" t="s">
        <v>85</v>
      </c>
      <c r="V7" s="281" t="s">
        <v>28</v>
      </c>
    </row>
    <row r="8" spans="1:23" ht="18" customHeight="1">
      <c r="A8" s="276"/>
      <c r="B8" s="237"/>
      <c r="C8" s="231"/>
      <c r="D8" s="247"/>
      <c r="E8" s="247"/>
      <c r="F8" s="228"/>
      <c r="G8" s="247"/>
      <c r="H8" s="228"/>
      <c r="I8" s="266"/>
      <c r="J8" s="231"/>
      <c r="K8" s="247"/>
      <c r="L8" s="247"/>
      <c r="M8" s="247"/>
      <c r="N8" s="268" t="s">
        <v>29</v>
      </c>
      <c r="O8" s="261" t="s">
        <v>36</v>
      </c>
      <c r="P8" s="262"/>
      <c r="Q8" s="247"/>
      <c r="R8" s="247"/>
      <c r="S8" s="228"/>
      <c r="T8" s="234"/>
      <c r="U8" s="257"/>
      <c r="V8" s="282"/>
    </row>
    <row r="9" spans="1:23" ht="30.75" customHeight="1">
      <c r="A9" s="276"/>
      <c r="B9" s="237"/>
      <c r="C9" s="232"/>
      <c r="D9" s="248"/>
      <c r="E9" s="248"/>
      <c r="F9" s="229"/>
      <c r="G9" s="248"/>
      <c r="H9" s="229"/>
      <c r="I9" s="267"/>
      <c r="J9" s="232"/>
      <c r="K9" s="248"/>
      <c r="L9" s="248"/>
      <c r="M9" s="248"/>
      <c r="N9" s="269"/>
      <c r="O9" s="17" t="s">
        <v>30</v>
      </c>
      <c r="P9" s="17" t="s">
        <v>31</v>
      </c>
      <c r="Q9" s="248"/>
      <c r="R9" s="248"/>
      <c r="S9" s="229"/>
      <c r="T9" s="235"/>
      <c r="U9" s="258"/>
      <c r="V9" s="283"/>
    </row>
    <row r="10" spans="1:23" ht="15" customHeight="1" thickBot="1">
      <c r="A10" s="277"/>
      <c r="B10" s="238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4</v>
      </c>
      <c r="D11" s="15">
        <v>1.0335917312661499E-2</v>
      </c>
      <c r="E11" s="16">
        <v>4</v>
      </c>
      <c r="F11" s="15">
        <v>9.8039215686274508E-3</v>
      </c>
      <c r="G11" s="16">
        <v>0</v>
      </c>
      <c r="H11" s="16">
        <v>0</v>
      </c>
      <c r="I11" s="98">
        <v>0</v>
      </c>
      <c r="J11" s="102">
        <v>8</v>
      </c>
      <c r="K11" s="13">
        <v>2.8500178126113287E-3</v>
      </c>
      <c r="L11" s="14">
        <v>3</v>
      </c>
      <c r="M11" s="13">
        <v>1.3303769401330377E-3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-5</v>
      </c>
      <c r="T11" s="103">
        <v>-0.625</v>
      </c>
      <c r="U11" s="83">
        <v>7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3</v>
      </c>
      <c r="D12" s="15">
        <v>8.7209302325581394E-3</v>
      </c>
      <c r="E12" s="16">
        <v>5</v>
      </c>
      <c r="F12" s="15">
        <v>1.4044943820224719E-2</v>
      </c>
      <c r="G12" s="16">
        <v>0</v>
      </c>
      <c r="H12" s="16">
        <v>2</v>
      </c>
      <c r="I12" s="98">
        <v>0.66666666666666663</v>
      </c>
      <c r="J12" s="102">
        <v>2</v>
      </c>
      <c r="K12" s="13">
        <v>1.238390092879257E-3</v>
      </c>
      <c r="L12" s="14">
        <v>4</v>
      </c>
      <c r="M12" s="13">
        <v>2.8188865398167725E-3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2</v>
      </c>
      <c r="T12" s="103">
        <v>1</v>
      </c>
      <c r="U12" s="83">
        <v>9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13</v>
      </c>
      <c r="D13" s="15">
        <v>1.1937557392102846E-2</v>
      </c>
      <c r="E13" s="16">
        <v>18</v>
      </c>
      <c r="F13" s="15">
        <v>1.6319129646418858E-2</v>
      </c>
      <c r="G13" s="16">
        <v>0</v>
      </c>
      <c r="H13" s="16">
        <v>5</v>
      </c>
      <c r="I13" s="98">
        <v>0.38461538461538464</v>
      </c>
      <c r="J13" s="102">
        <v>20</v>
      </c>
      <c r="K13" s="13">
        <v>2.3499001292445073E-3</v>
      </c>
      <c r="L13" s="14">
        <v>21</v>
      </c>
      <c r="M13" s="13">
        <v>2.9081844619858743E-3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1</v>
      </c>
      <c r="T13" s="103">
        <v>0.05</v>
      </c>
      <c r="U13" s="83">
        <v>39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4</v>
      </c>
      <c r="D14" s="15">
        <v>9.0090090090090089E-3</v>
      </c>
      <c r="E14" s="16">
        <v>2</v>
      </c>
      <c r="F14" s="15">
        <v>6.8493150684931503E-3</v>
      </c>
      <c r="G14" s="16">
        <v>0</v>
      </c>
      <c r="H14" s="16">
        <v>-2</v>
      </c>
      <c r="I14" s="98">
        <v>-0.5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2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7</v>
      </c>
      <c r="D15" s="15">
        <v>1.580135440180587E-2</v>
      </c>
      <c r="E15" s="16">
        <v>16</v>
      </c>
      <c r="F15" s="15">
        <v>3.2989690721649485E-2</v>
      </c>
      <c r="G15" s="16">
        <v>0</v>
      </c>
      <c r="H15" s="16">
        <v>9</v>
      </c>
      <c r="I15" s="98">
        <v>1.2857142857142858</v>
      </c>
      <c r="J15" s="102">
        <v>17</v>
      </c>
      <c r="K15" s="13">
        <v>6.3103192279138831E-3</v>
      </c>
      <c r="L15" s="14">
        <v>10</v>
      </c>
      <c r="M15" s="13">
        <v>4.6663555762949133E-3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-7</v>
      </c>
      <c r="T15" s="103">
        <v>-0.41176470588235292</v>
      </c>
      <c r="U15" s="83">
        <v>26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6</v>
      </c>
      <c r="D16" s="15">
        <v>1.3824884792626729E-2</v>
      </c>
      <c r="E16" s="16">
        <v>7</v>
      </c>
      <c r="F16" s="15">
        <v>1.66270783847981E-2</v>
      </c>
      <c r="G16" s="16">
        <v>0</v>
      </c>
      <c r="H16" s="16">
        <v>1</v>
      </c>
      <c r="I16" s="98">
        <v>0.16666666666666666</v>
      </c>
      <c r="J16" s="102">
        <v>4</v>
      </c>
      <c r="K16" s="13">
        <v>1.5564202334630351E-3</v>
      </c>
      <c r="L16" s="14">
        <v>6</v>
      </c>
      <c r="M16" s="13">
        <v>2.617801047120419E-3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2</v>
      </c>
      <c r="T16" s="103">
        <v>0.5</v>
      </c>
      <c r="U16" s="83">
        <v>13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2</v>
      </c>
      <c r="D17" s="15">
        <v>5.6980056980056983E-3</v>
      </c>
      <c r="E17" s="16">
        <v>4</v>
      </c>
      <c r="F17" s="15">
        <v>1.4285714285714285E-2</v>
      </c>
      <c r="G17" s="16">
        <v>0</v>
      </c>
      <c r="H17" s="16">
        <v>2</v>
      </c>
      <c r="I17" s="98">
        <v>1</v>
      </c>
      <c r="J17" s="102">
        <v>4</v>
      </c>
      <c r="K17" s="13">
        <v>1.6611295681063123E-3</v>
      </c>
      <c r="L17" s="14">
        <v>8</v>
      </c>
      <c r="M17" s="13">
        <v>4.359673024523161E-3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4</v>
      </c>
      <c r="T17" s="103">
        <v>1</v>
      </c>
      <c r="U17" s="83">
        <v>12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10</v>
      </c>
      <c r="D18" s="15">
        <v>2.2675736961451247E-2</v>
      </c>
      <c r="E18" s="16">
        <v>12</v>
      </c>
      <c r="F18" s="15">
        <v>3.0612244897959183E-2</v>
      </c>
      <c r="G18" s="16">
        <v>0</v>
      </c>
      <c r="H18" s="16">
        <v>2</v>
      </c>
      <c r="I18" s="98">
        <v>0.2</v>
      </c>
      <c r="J18" s="102">
        <v>3</v>
      </c>
      <c r="K18" s="13">
        <v>2.6086956521739132E-3</v>
      </c>
      <c r="L18" s="14">
        <v>2</v>
      </c>
      <c r="M18" s="13">
        <v>1.9417475728155339E-3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-1</v>
      </c>
      <c r="T18" s="103">
        <v>-0.33333333333333331</v>
      </c>
      <c r="U18" s="83">
        <v>14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2.2535211267605635E-3</v>
      </c>
      <c r="E19" s="16">
        <v>15</v>
      </c>
      <c r="F19" s="15">
        <v>9.5602294455066923E-3</v>
      </c>
      <c r="G19" s="16">
        <v>0</v>
      </c>
      <c r="H19" s="16">
        <v>11</v>
      </c>
      <c r="I19" s="98">
        <v>2.75</v>
      </c>
      <c r="J19" s="102">
        <v>11</v>
      </c>
      <c r="K19" s="13">
        <v>1.0486177311725452E-3</v>
      </c>
      <c r="L19" s="14">
        <v>19</v>
      </c>
      <c r="M19" s="13">
        <v>2.075595368145073E-3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8</v>
      </c>
      <c r="T19" s="103">
        <v>0.72727272727272729</v>
      </c>
      <c r="U19" s="83">
        <v>34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2</v>
      </c>
      <c r="D20" s="15">
        <v>1.0309278350515464E-2</v>
      </c>
      <c r="E20" s="16">
        <v>5</v>
      </c>
      <c r="F20" s="15">
        <v>2.5510204081632654E-2</v>
      </c>
      <c r="G20" s="16">
        <v>0</v>
      </c>
      <c r="H20" s="16">
        <v>3</v>
      </c>
      <c r="I20" s="98">
        <v>1.5</v>
      </c>
      <c r="J20" s="102">
        <v>11</v>
      </c>
      <c r="K20" s="13">
        <v>4.9438202247191008E-3</v>
      </c>
      <c r="L20" s="14">
        <v>6</v>
      </c>
      <c r="M20" s="13">
        <v>3.3444816053511705E-3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-5</v>
      </c>
      <c r="T20" s="103">
        <v>-0.45454545454545453</v>
      </c>
      <c r="U20" s="83">
        <v>11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10</v>
      </c>
      <c r="D22" s="15">
        <v>1.3947001394700139E-2</v>
      </c>
      <c r="E22" s="16">
        <v>9</v>
      </c>
      <c r="F22" s="15">
        <v>1.2500000000000001E-2</v>
      </c>
      <c r="G22" s="16">
        <v>0</v>
      </c>
      <c r="H22" s="16">
        <v>-1</v>
      </c>
      <c r="I22" s="98">
        <v>-0.1</v>
      </c>
      <c r="J22" s="102">
        <v>10</v>
      </c>
      <c r="K22" s="13">
        <v>3.1776294884016524E-3</v>
      </c>
      <c r="L22" s="14">
        <v>11</v>
      </c>
      <c r="M22" s="13">
        <v>4.195270785659802E-3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1</v>
      </c>
      <c r="T22" s="103">
        <v>0.1</v>
      </c>
      <c r="U22" s="83">
        <v>20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6</v>
      </c>
      <c r="D23" s="15">
        <v>2.0547945205479451E-2</v>
      </c>
      <c r="E23" s="16">
        <v>2</v>
      </c>
      <c r="F23" s="15">
        <v>7.2727272727272727E-3</v>
      </c>
      <c r="G23" s="16">
        <v>0</v>
      </c>
      <c r="H23" s="16">
        <v>-4</v>
      </c>
      <c r="I23" s="98">
        <v>-0.66666666666666663</v>
      </c>
      <c r="J23" s="102">
        <v>4</v>
      </c>
      <c r="K23" s="13">
        <v>1.7353579175704988E-3</v>
      </c>
      <c r="L23" s="14">
        <v>6</v>
      </c>
      <c r="M23" s="13">
        <v>3.133159268929504E-3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2</v>
      </c>
      <c r="T23" s="103">
        <v>0.5</v>
      </c>
      <c r="U23" s="83">
        <v>8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12</v>
      </c>
      <c r="D24" s="15">
        <v>1.4925373134328358E-2</v>
      </c>
      <c r="E24" s="16">
        <v>15</v>
      </c>
      <c r="F24" s="15">
        <v>1.8337408312958436E-2</v>
      </c>
      <c r="G24" s="16">
        <v>0</v>
      </c>
      <c r="H24" s="16">
        <v>3</v>
      </c>
      <c r="I24" s="98">
        <v>0.25</v>
      </c>
      <c r="J24" s="102">
        <v>9</v>
      </c>
      <c r="K24" s="13">
        <v>1.6971525551574581E-3</v>
      </c>
      <c r="L24" s="14">
        <v>11</v>
      </c>
      <c r="M24" s="13">
        <v>2.2638402963572751E-3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2</v>
      </c>
      <c r="T24" s="103">
        <v>0.22222222222222221</v>
      </c>
      <c r="U24" s="83">
        <v>26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5</v>
      </c>
      <c r="D25" s="15">
        <v>1.2285012285012284E-2</v>
      </c>
      <c r="E25" s="16">
        <v>4</v>
      </c>
      <c r="F25" s="15">
        <v>1.0582010582010581E-2</v>
      </c>
      <c r="G25" s="16">
        <v>0</v>
      </c>
      <c r="H25" s="16">
        <v>-1</v>
      </c>
      <c r="I25" s="98">
        <v>-0.2</v>
      </c>
      <c r="J25" s="102">
        <v>5</v>
      </c>
      <c r="K25" s="13">
        <v>1.4029180695847362E-3</v>
      </c>
      <c r="L25" s="14">
        <v>5</v>
      </c>
      <c r="M25" s="13">
        <v>1.9193857965451055E-3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0</v>
      </c>
      <c r="T25" s="103">
        <v>0</v>
      </c>
      <c r="U25" s="83">
        <v>9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2</v>
      </c>
      <c r="D26" s="15">
        <v>5.6980056980056983E-3</v>
      </c>
      <c r="E26" s="16">
        <v>5</v>
      </c>
      <c r="F26" s="15">
        <v>1.4577259475218658E-2</v>
      </c>
      <c r="G26" s="16">
        <v>0</v>
      </c>
      <c r="H26" s="16">
        <v>3</v>
      </c>
      <c r="I26" s="98">
        <v>1.5</v>
      </c>
      <c r="J26" s="102">
        <v>5</v>
      </c>
      <c r="K26" s="13">
        <v>2.5342118601115052E-3</v>
      </c>
      <c r="L26" s="14">
        <v>3</v>
      </c>
      <c r="M26" s="13">
        <v>1.9169329073482429E-3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-2</v>
      </c>
      <c r="T26" s="103">
        <v>-0.4</v>
      </c>
      <c r="U26" s="83">
        <v>8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12</v>
      </c>
      <c r="D27" s="15">
        <v>2.6666666666666668E-2</v>
      </c>
      <c r="E27" s="16">
        <v>13</v>
      </c>
      <c r="F27" s="15">
        <v>3.4120734908136482E-2</v>
      </c>
      <c r="G27" s="16">
        <v>0</v>
      </c>
      <c r="H27" s="16">
        <v>1</v>
      </c>
      <c r="I27" s="98">
        <v>8.3333333333333329E-2</v>
      </c>
      <c r="J27" s="102">
        <v>1</v>
      </c>
      <c r="K27" s="13">
        <v>6.8775790921595599E-4</v>
      </c>
      <c r="L27" s="14">
        <v>3</v>
      </c>
      <c r="M27" s="13">
        <v>2.6548672566371681E-3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2</v>
      </c>
      <c r="T27" s="103">
        <v>2</v>
      </c>
      <c r="U27" s="83">
        <v>16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6</v>
      </c>
      <c r="D28" s="15">
        <v>2.3166023166023165E-2</v>
      </c>
      <c r="E28" s="16">
        <v>1</v>
      </c>
      <c r="F28" s="15">
        <v>4.7846889952153108E-3</v>
      </c>
      <c r="G28" s="16">
        <v>0</v>
      </c>
      <c r="H28" s="16">
        <v>-5</v>
      </c>
      <c r="I28" s="98">
        <v>-0.83333333333333337</v>
      </c>
      <c r="J28" s="102">
        <v>6</v>
      </c>
      <c r="K28" s="13">
        <v>4.8465266558966073E-3</v>
      </c>
      <c r="L28" s="14">
        <v>2</v>
      </c>
      <c r="M28" s="13">
        <v>2.1008403361344537E-3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-4</v>
      </c>
      <c r="T28" s="103">
        <v>-0.66666666666666663</v>
      </c>
      <c r="U28" s="83">
        <v>3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14</v>
      </c>
      <c r="D29" s="15">
        <v>1.6607354685646499E-2</v>
      </c>
      <c r="E29" s="16">
        <v>16</v>
      </c>
      <c r="F29" s="15">
        <v>1.6161616161616162E-2</v>
      </c>
      <c r="G29" s="16">
        <v>0</v>
      </c>
      <c r="H29" s="16">
        <v>2</v>
      </c>
      <c r="I29" s="98">
        <v>0.14285714285714285</v>
      </c>
      <c r="J29" s="102">
        <v>9</v>
      </c>
      <c r="K29" s="13">
        <v>1.6709988860007428E-3</v>
      </c>
      <c r="L29" s="14">
        <v>6</v>
      </c>
      <c r="M29" s="13">
        <v>1.3178124313639359E-3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-3</v>
      </c>
      <c r="T29" s="103">
        <v>-0.33333333333333331</v>
      </c>
      <c r="U29" s="83">
        <v>22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1.020408163265306E-2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1.2360939431396785E-3</v>
      </c>
      <c r="L30" s="14">
        <v>1</v>
      </c>
      <c r="M30" s="13">
        <v>1.4367816091954023E-3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8</v>
      </c>
      <c r="D31" s="15">
        <v>1.8058690744920992E-2</v>
      </c>
      <c r="E31" s="16">
        <v>4</v>
      </c>
      <c r="F31" s="15">
        <v>8.9686098654708519E-3</v>
      </c>
      <c r="G31" s="16">
        <v>0</v>
      </c>
      <c r="H31" s="16">
        <v>-4</v>
      </c>
      <c r="I31" s="98">
        <v>-0.5</v>
      </c>
      <c r="J31" s="102">
        <v>10</v>
      </c>
      <c r="K31" s="13">
        <v>5.8038305281485781E-3</v>
      </c>
      <c r="L31" s="14">
        <v>6</v>
      </c>
      <c r="M31" s="13">
        <v>4.3196544276457886E-3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-4</v>
      </c>
      <c r="T31" s="103">
        <v>-0.4</v>
      </c>
      <c r="U31" s="83">
        <v>10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3</v>
      </c>
      <c r="D32" s="15">
        <v>8.8235294117647058E-3</v>
      </c>
      <c r="E32" s="16">
        <v>5</v>
      </c>
      <c r="F32" s="15">
        <v>1.6447368421052631E-2</v>
      </c>
      <c r="G32" s="16">
        <v>0</v>
      </c>
      <c r="H32" s="16">
        <v>2</v>
      </c>
      <c r="I32" s="98">
        <v>0.66666666666666663</v>
      </c>
      <c r="J32" s="102">
        <v>19</v>
      </c>
      <c r="K32" s="13">
        <v>7.3700543056633046E-3</v>
      </c>
      <c r="L32" s="14">
        <v>6</v>
      </c>
      <c r="M32" s="13">
        <v>3.0721966205837174E-3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-13</v>
      </c>
      <c r="T32" s="103">
        <v>-0.68421052631578949</v>
      </c>
      <c r="U32" s="83">
        <v>11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5</v>
      </c>
      <c r="D33" s="15">
        <v>1.5527950310559006E-2</v>
      </c>
      <c r="E33" s="16">
        <v>0</v>
      </c>
      <c r="F33" s="15">
        <v>0</v>
      </c>
      <c r="G33" s="16">
        <v>0</v>
      </c>
      <c r="H33" s="16">
        <v>-5</v>
      </c>
      <c r="I33" s="98">
        <v>-1</v>
      </c>
      <c r="J33" s="102">
        <v>2</v>
      </c>
      <c r="K33" s="13">
        <v>1.8779342723004694E-3</v>
      </c>
      <c r="L33" s="14">
        <v>4</v>
      </c>
      <c r="M33" s="13">
        <v>4.4543429844097994E-3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2</v>
      </c>
      <c r="T33" s="103">
        <v>1</v>
      </c>
      <c r="U33" s="83">
        <v>4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11</v>
      </c>
      <c r="D34" s="87">
        <v>3.6303630363036306E-2</v>
      </c>
      <c r="E34" s="85">
        <v>10</v>
      </c>
      <c r="F34" s="87">
        <v>3.1847133757961783E-2</v>
      </c>
      <c r="G34" s="85">
        <v>0</v>
      </c>
      <c r="H34" s="85">
        <v>-1</v>
      </c>
      <c r="I34" s="100">
        <v>-9.0909090909090912E-2</v>
      </c>
      <c r="J34" s="104">
        <v>17</v>
      </c>
      <c r="K34" s="92">
        <v>8.6338242762823772E-3</v>
      </c>
      <c r="L34" s="90">
        <v>11</v>
      </c>
      <c r="M34" s="92">
        <v>7.5085324232081908E-3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-6</v>
      </c>
      <c r="T34" s="105">
        <v>-0.35294117647058826</v>
      </c>
      <c r="U34" s="84">
        <v>21</v>
      </c>
      <c r="V34" s="82">
        <v>0</v>
      </c>
    </row>
    <row r="35" spans="1:22" ht="20.25" thickBot="1">
      <c r="A35" s="263" t="s">
        <v>40</v>
      </c>
      <c r="B35" s="264"/>
      <c r="C35" s="86">
        <v>151</v>
      </c>
      <c r="D35" s="88">
        <v>1.2908189434091298E-2</v>
      </c>
      <c r="E35" s="86">
        <v>172</v>
      </c>
      <c r="F35" s="88">
        <v>1.5343443354148082E-2</v>
      </c>
      <c r="G35" s="86">
        <v>0</v>
      </c>
      <c r="H35" s="86">
        <v>21</v>
      </c>
      <c r="I35" s="89">
        <v>0.13907284768211919</v>
      </c>
      <c r="J35" s="91">
        <v>178</v>
      </c>
      <c r="K35" s="93">
        <v>2.6770137760933647E-3</v>
      </c>
      <c r="L35" s="91">
        <v>156</v>
      </c>
      <c r="M35" s="93">
        <v>2.9027576197387518E-3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-22</v>
      </c>
      <c r="T35" s="93">
        <v>-0.12359550561797752</v>
      </c>
      <c r="U35" s="101">
        <v>328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T15" sqref="T15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7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5" s="1" customFormat="1" ht="81.75" customHeight="1">
      <c r="A2" s="291" t="s">
        <v>44</v>
      </c>
      <c r="B2" s="292"/>
      <c r="C2" s="295" t="s">
        <v>62</v>
      </c>
      <c r="D2" s="296"/>
      <c r="E2" s="296"/>
      <c r="F2" s="297"/>
      <c r="G2" s="288" t="s">
        <v>63</v>
      </c>
      <c r="H2" s="289"/>
      <c r="I2" s="295" t="s">
        <v>64</v>
      </c>
      <c r="J2" s="296"/>
      <c r="K2" s="296"/>
      <c r="L2" s="297"/>
      <c r="M2" s="288" t="s">
        <v>63</v>
      </c>
      <c r="N2" s="289"/>
      <c r="O2" s="290" t="s">
        <v>65</v>
      </c>
      <c r="P2" s="289"/>
    </row>
    <row r="3" spans="1:25" ht="22.5" customHeight="1">
      <c r="A3" s="293"/>
      <c r="B3" s="294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40">
        <v>17</v>
      </c>
      <c r="D4" s="141">
        <v>5.433045701502077E-3</v>
      </c>
      <c r="E4" s="142">
        <v>8</v>
      </c>
      <c r="F4" s="143">
        <f>E4/Q4</f>
        <v>2.8891296496930301E-3</v>
      </c>
      <c r="G4" s="144">
        <f>E4-C4</f>
        <v>-9</v>
      </c>
      <c r="H4" s="145">
        <f>G4/C4</f>
        <v>-0.52941176470588236</v>
      </c>
      <c r="I4" s="140">
        <v>15</v>
      </c>
      <c r="J4" s="141">
        <v>4.7938638542665392E-3</v>
      </c>
      <c r="K4" s="144">
        <v>7</v>
      </c>
      <c r="L4" s="143">
        <f>K4/Q4</f>
        <v>2.527988443481401E-3</v>
      </c>
      <c r="M4" s="144">
        <f>K4-I4</f>
        <v>-8</v>
      </c>
      <c r="N4" s="146">
        <f>M4/I4</f>
        <v>-0.53333333333333333</v>
      </c>
      <c r="O4" s="140">
        <v>1</v>
      </c>
      <c r="P4" s="147">
        <v>0</v>
      </c>
      <c r="Q4" s="18">
        <v>2769</v>
      </c>
      <c r="R4" s="148"/>
      <c r="S4" s="120"/>
      <c r="T4" s="121"/>
    </row>
    <row r="5" spans="1:25" s="18" customFormat="1" ht="21" customHeight="1">
      <c r="A5" s="108">
        <v>2</v>
      </c>
      <c r="B5" s="119" t="s">
        <v>2</v>
      </c>
      <c r="C5" s="140">
        <v>15</v>
      </c>
      <c r="D5" s="141">
        <v>7.8534031413612562E-3</v>
      </c>
      <c r="E5" s="142">
        <v>11</v>
      </c>
      <c r="F5" s="143">
        <f t="shared" ref="F5:F28" si="0">E5/Q5</f>
        <v>6.1936936936936937E-3</v>
      </c>
      <c r="G5" s="144">
        <f t="shared" ref="G5:G28" si="1">E5-C5</f>
        <v>-4</v>
      </c>
      <c r="H5" s="145">
        <f t="shared" ref="H5:H27" si="2">G5/C5</f>
        <v>-0.26666666666666666</v>
      </c>
      <c r="I5" s="140">
        <v>12</v>
      </c>
      <c r="J5" s="141">
        <v>6.2827225130890054E-3</v>
      </c>
      <c r="K5" s="144">
        <v>9</v>
      </c>
      <c r="L5" s="143">
        <f t="shared" ref="L5:L28" si="3">K5/Q5</f>
        <v>5.0675675675675678E-3</v>
      </c>
      <c r="M5" s="144">
        <f t="shared" ref="M5:M28" si="4">K5-I5</f>
        <v>-3</v>
      </c>
      <c r="N5" s="146">
        <f t="shared" ref="N5:N27" si="5">M5/I5</f>
        <v>-0.25</v>
      </c>
      <c r="O5" s="140">
        <v>0</v>
      </c>
      <c r="P5" s="147">
        <v>0</v>
      </c>
      <c r="Q5" s="18">
        <v>1776</v>
      </c>
      <c r="R5" s="148"/>
      <c r="S5" s="120"/>
      <c r="T5" s="121"/>
    </row>
    <row r="6" spans="1:25" s="18" customFormat="1" ht="21" customHeight="1">
      <c r="A6" s="108">
        <v>3</v>
      </c>
      <c r="B6" s="119" t="s">
        <v>3</v>
      </c>
      <c r="C6" s="140">
        <v>66</v>
      </c>
      <c r="D6" s="141">
        <v>7.1090047393364926E-3</v>
      </c>
      <c r="E6" s="142">
        <v>47</v>
      </c>
      <c r="F6" s="143">
        <f t="shared" si="0"/>
        <v>5.5892496135093355E-3</v>
      </c>
      <c r="G6" s="144">
        <f t="shared" si="1"/>
        <v>-19</v>
      </c>
      <c r="H6" s="145">
        <f t="shared" si="2"/>
        <v>-0.2878787878787879</v>
      </c>
      <c r="I6" s="140">
        <v>48</v>
      </c>
      <c r="J6" s="141">
        <v>5.1701852649719948E-3</v>
      </c>
      <c r="K6" s="144">
        <v>28</v>
      </c>
      <c r="L6" s="143">
        <f t="shared" si="3"/>
        <v>3.329765727197051E-3</v>
      </c>
      <c r="M6" s="144">
        <f t="shared" si="4"/>
        <v>-20</v>
      </c>
      <c r="N6" s="146">
        <f t="shared" si="5"/>
        <v>-0.41666666666666669</v>
      </c>
      <c r="O6" s="140">
        <v>0</v>
      </c>
      <c r="P6" s="147">
        <v>0</v>
      </c>
      <c r="Q6" s="18">
        <v>8409</v>
      </c>
      <c r="R6" s="148"/>
      <c r="S6" s="120"/>
      <c r="T6" s="121"/>
    </row>
    <row r="7" spans="1:25" s="18" customFormat="1" ht="21" customHeight="1">
      <c r="A7" s="108">
        <v>4</v>
      </c>
      <c r="B7" s="119" t="s">
        <v>21</v>
      </c>
      <c r="C7" s="140">
        <v>17</v>
      </c>
      <c r="D7" s="141">
        <v>6.7945643485211827E-3</v>
      </c>
      <c r="E7" s="142">
        <v>4</v>
      </c>
      <c r="F7" s="143">
        <f t="shared" si="0"/>
        <v>1.998001998001998E-3</v>
      </c>
      <c r="G7" s="144">
        <f t="shared" si="1"/>
        <v>-13</v>
      </c>
      <c r="H7" s="145">
        <f t="shared" si="2"/>
        <v>-0.76470588235294112</v>
      </c>
      <c r="I7" s="140">
        <v>11</v>
      </c>
      <c r="J7" s="141">
        <v>4.3964828137490006E-3</v>
      </c>
      <c r="K7" s="144">
        <v>3</v>
      </c>
      <c r="L7" s="143">
        <f t="shared" si="3"/>
        <v>1.4985014985014985E-3</v>
      </c>
      <c r="M7" s="144">
        <f t="shared" si="4"/>
        <v>-8</v>
      </c>
      <c r="N7" s="146">
        <f t="shared" si="5"/>
        <v>-0.72727272727272729</v>
      </c>
      <c r="O7" s="140">
        <v>0</v>
      </c>
      <c r="P7" s="147">
        <v>0</v>
      </c>
      <c r="Q7" s="18">
        <v>2002</v>
      </c>
      <c r="R7" s="148"/>
      <c r="S7" s="120"/>
      <c r="T7" s="122"/>
    </row>
    <row r="8" spans="1:25" s="18" customFormat="1" ht="21" customHeight="1">
      <c r="A8" s="108">
        <v>5</v>
      </c>
      <c r="B8" s="119" t="s">
        <v>4</v>
      </c>
      <c r="C8" s="140">
        <v>17</v>
      </c>
      <c r="D8" s="141">
        <v>5.6161215725140405E-3</v>
      </c>
      <c r="E8" s="142">
        <v>10</v>
      </c>
      <c r="F8" s="143">
        <f t="shared" si="0"/>
        <v>3.6179450072358899E-3</v>
      </c>
      <c r="G8" s="144">
        <f>E8-C8</f>
        <v>-7</v>
      </c>
      <c r="H8" s="145">
        <f t="shared" si="2"/>
        <v>-0.41176470588235292</v>
      </c>
      <c r="I8" s="140">
        <v>13</v>
      </c>
      <c r="J8" s="141">
        <v>4.2946812025107363E-3</v>
      </c>
      <c r="K8" s="144">
        <v>10</v>
      </c>
      <c r="L8" s="143">
        <f t="shared" si="3"/>
        <v>3.6179450072358899E-3</v>
      </c>
      <c r="M8" s="144">
        <f t="shared" si="4"/>
        <v>-3</v>
      </c>
      <c r="N8" s="146">
        <f t="shared" si="5"/>
        <v>-0.23076923076923078</v>
      </c>
      <c r="O8" s="140">
        <v>1</v>
      </c>
      <c r="P8" s="147">
        <v>1</v>
      </c>
      <c r="Q8" s="18">
        <v>2764</v>
      </c>
      <c r="R8" s="148"/>
      <c r="S8" s="120"/>
      <c r="T8" s="121"/>
    </row>
    <row r="9" spans="1:25" s="18" customFormat="1" ht="21" customHeight="1">
      <c r="A9" s="108">
        <v>6</v>
      </c>
      <c r="B9" s="119" t="s">
        <v>5</v>
      </c>
      <c r="C9" s="140">
        <v>16</v>
      </c>
      <c r="D9" s="141">
        <v>5.6939501779359435E-3</v>
      </c>
      <c r="E9" s="142">
        <v>5</v>
      </c>
      <c r="F9" s="143">
        <f t="shared" si="0"/>
        <v>1.9849146486701072E-3</v>
      </c>
      <c r="G9" s="144">
        <f t="shared" si="1"/>
        <v>-11</v>
      </c>
      <c r="H9" s="145">
        <f t="shared" si="2"/>
        <v>-0.6875</v>
      </c>
      <c r="I9" s="140">
        <v>11</v>
      </c>
      <c r="J9" s="141">
        <v>3.9145907473309609E-3</v>
      </c>
      <c r="K9" s="144">
        <v>4</v>
      </c>
      <c r="L9" s="143">
        <f t="shared" si="3"/>
        <v>1.5879317189360857E-3</v>
      </c>
      <c r="M9" s="144">
        <f t="shared" si="4"/>
        <v>-7</v>
      </c>
      <c r="N9" s="146">
        <f t="shared" si="5"/>
        <v>-0.63636363636363635</v>
      </c>
      <c r="O9" s="140">
        <v>0</v>
      </c>
      <c r="P9" s="132">
        <v>0</v>
      </c>
      <c r="Q9" s="18">
        <v>2519</v>
      </c>
      <c r="R9" s="148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40">
        <v>21</v>
      </c>
      <c r="D10" s="141">
        <v>7.7262693156732896E-3</v>
      </c>
      <c r="E10" s="142">
        <v>7</v>
      </c>
      <c r="F10" s="143">
        <f t="shared" si="0"/>
        <v>3.1934306569343066E-3</v>
      </c>
      <c r="G10" s="144">
        <f t="shared" si="1"/>
        <v>-14</v>
      </c>
      <c r="H10" s="145">
        <f t="shared" si="2"/>
        <v>-0.66666666666666663</v>
      </c>
      <c r="I10" s="140">
        <v>18</v>
      </c>
      <c r="J10" s="141">
        <v>6.6225165562913907E-3</v>
      </c>
      <c r="K10" s="144">
        <v>6</v>
      </c>
      <c r="L10" s="143">
        <f t="shared" si="3"/>
        <v>2.7372262773722629E-3</v>
      </c>
      <c r="M10" s="144">
        <f t="shared" si="4"/>
        <v>-12</v>
      </c>
      <c r="N10" s="146">
        <f t="shared" si="5"/>
        <v>-0.66666666666666663</v>
      </c>
      <c r="O10" s="140">
        <v>0</v>
      </c>
      <c r="P10" s="147">
        <v>0</v>
      </c>
      <c r="Q10" s="18">
        <v>2192</v>
      </c>
      <c r="R10" s="148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40">
        <v>30</v>
      </c>
      <c r="D11" s="141">
        <v>1.9543973941368076E-2</v>
      </c>
      <c r="E11" s="142">
        <v>25</v>
      </c>
      <c r="F11" s="143">
        <f t="shared" si="0"/>
        <v>1.6823687752355317E-2</v>
      </c>
      <c r="G11" s="144">
        <f t="shared" si="1"/>
        <v>-5</v>
      </c>
      <c r="H11" s="145">
        <f t="shared" si="2"/>
        <v>-0.16666666666666666</v>
      </c>
      <c r="I11" s="140">
        <v>16</v>
      </c>
      <c r="J11" s="141">
        <v>1.0423452768729642E-2</v>
      </c>
      <c r="K11" s="144">
        <v>14</v>
      </c>
      <c r="L11" s="143">
        <f t="shared" si="3"/>
        <v>9.4212651413189772E-3</v>
      </c>
      <c r="M11" s="144">
        <f t="shared" si="4"/>
        <v>-2</v>
      </c>
      <c r="N11" s="146">
        <f t="shared" si="5"/>
        <v>-0.125</v>
      </c>
      <c r="O11" s="140">
        <v>0</v>
      </c>
      <c r="P11" s="147">
        <v>0</v>
      </c>
      <c r="Q11" s="18">
        <v>1486</v>
      </c>
      <c r="R11" s="148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49">
        <v>36</v>
      </c>
      <c r="D12" s="141">
        <v>3.0027525231462173E-3</v>
      </c>
      <c r="E12" s="142">
        <v>20</v>
      </c>
      <c r="F12" s="143">
        <f t="shared" si="0"/>
        <v>1.7358097552508246E-3</v>
      </c>
      <c r="G12" s="144">
        <f t="shared" si="1"/>
        <v>-16</v>
      </c>
      <c r="H12" s="145">
        <f t="shared" si="2"/>
        <v>-0.44444444444444442</v>
      </c>
      <c r="I12" s="149">
        <v>25</v>
      </c>
      <c r="J12" s="141">
        <v>2.0852448077404288E-3</v>
      </c>
      <c r="K12" s="144">
        <v>16</v>
      </c>
      <c r="L12" s="143">
        <f t="shared" si="3"/>
        <v>1.3886478042006596E-3</v>
      </c>
      <c r="M12" s="144">
        <f t="shared" si="4"/>
        <v>-9</v>
      </c>
      <c r="N12" s="146">
        <f t="shared" si="5"/>
        <v>-0.36</v>
      </c>
      <c r="O12" s="149">
        <v>0</v>
      </c>
      <c r="P12" s="147">
        <v>0</v>
      </c>
      <c r="Q12" s="18">
        <v>11522</v>
      </c>
      <c r="R12" s="148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40">
        <v>18</v>
      </c>
      <c r="D13" s="141">
        <v>7.6303518440016954E-3</v>
      </c>
      <c r="E13" s="142">
        <v>10</v>
      </c>
      <c r="F13" s="143">
        <f t="shared" si="0"/>
        <v>5.0632911392405064E-3</v>
      </c>
      <c r="G13" s="144">
        <f t="shared" si="1"/>
        <v>-8</v>
      </c>
      <c r="H13" s="145">
        <f t="shared" si="2"/>
        <v>-0.44444444444444442</v>
      </c>
      <c r="I13" s="140">
        <v>18</v>
      </c>
      <c r="J13" s="141">
        <v>7.6303518440016954E-3</v>
      </c>
      <c r="K13" s="144">
        <v>7</v>
      </c>
      <c r="L13" s="143">
        <f t="shared" si="3"/>
        <v>3.5443037974683543E-3</v>
      </c>
      <c r="M13" s="144">
        <f t="shared" si="4"/>
        <v>-11</v>
      </c>
      <c r="N13" s="146">
        <f t="shared" si="5"/>
        <v>-0.61111111111111116</v>
      </c>
      <c r="O13" s="140">
        <v>0</v>
      </c>
      <c r="P13" s="147">
        <v>0</v>
      </c>
      <c r="Q13" s="18">
        <v>1975</v>
      </c>
      <c r="R13" s="148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40">
        <v>0</v>
      </c>
      <c r="D14" s="141">
        <v>0</v>
      </c>
      <c r="E14" s="142">
        <v>0</v>
      </c>
      <c r="F14" s="143">
        <f t="shared" si="0"/>
        <v>0</v>
      </c>
      <c r="G14" s="144">
        <f t="shared" si="1"/>
        <v>0</v>
      </c>
      <c r="H14" s="145" t="e">
        <f t="shared" si="2"/>
        <v>#DIV/0!</v>
      </c>
      <c r="I14" s="140">
        <v>0</v>
      </c>
      <c r="J14" s="141">
        <v>0</v>
      </c>
      <c r="K14" s="144">
        <v>0</v>
      </c>
      <c r="L14" s="143">
        <f t="shared" si="3"/>
        <v>0</v>
      </c>
      <c r="M14" s="144">
        <f t="shared" si="4"/>
        <v>0</v>
      </c>
      <c r="N14" s="146" t="e">
        <f t="shared" si="5"/>
        <v>#DIV/0!</v>
      </c>
      <c r="O14" s="140">
        <v>0</v>
      </c>
      <c r="P14" s="147">
        <v>0</v>
      </c>
      <c r="Q14" s="18">
        <v>353</v>
      </c>
      <c r="R14" s="148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40">
        <v>21</v>
      </c>
      <c r="D15" s="141">
        <v>5.6300268096514741E-3</v>
      </c>
      <c r="E15" s="142">
        <v>19</v>
      </c>
      <c r="F15" s="143">
        <f t="shared" si="0"/>
        <v>5.5232558139534883E-3</v>
      </c>
      <c r="G15" s="144">
        <f t="shared" si="1"/>
        <v>-2</v>
      </c>
      <c r="H15" s="145">
        <f t="shared" si="2"/>
        <v>-9.5238095238095233E-2</v>
      </c>
      <c r="I15" s="140">
        <v>13</v>
      </c>
      <c r="J15" s="141">
        <v>3.4852546916890078E-3</v>
      </c>
      <c r="K15" s="144">
        <v>12</v>
      </c>
      <c r="L15" s="143">
        <f t="shared" si="3"/>
        <v>3.4883720930232558E-3</v>
      </c>
      <c r="M15" s="144">
        <f t="shared" si="4"/>
        <v>-1</v>
      </c>
      <c r="N15" s="146">
        <f t="shared" si="5"/>
        <v>-7.6923076923076927E-2</v>
      </c>
      <c r="O15" s="140">
        <v>0</v>
      </c>
      <c r="P15" s="147">
        <v>2</v>
      </c>
      <c r="Q15" s="18">
        <v>3440</v>
      </c>
      <c r="R15" s="148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40">
        <v>9</v>
      </c>
      <c r="D16" s="141">
        <v>3.5516969218626678E-3</v>
      </c>
      <c r="E16" s="142">
        <v>11</v>
      </c>
      <c r="F16" s="143">
        <f t="shared" si="0"/>
        <v>4.8672566371681415E-3</v>
      </c>
      <c r="G16" s="144">
        <f t="shared" si="1"/>
        <v>2</v>
      </c>
      <c r="H16" s="145">
        <f t="shared" si="2"/>
        <v>0.22222222222222221</v>
      </c>
      <c r="I16" s="140">
        <v>8</v>
      </c>
      <c r="J16" s="141">
        <v>3.1570639305445935E-3</v>
      </c>
      <c r="K16" s="144">
        <v>6</v>
      </c>
      <c r="L16" s="143">
        <f t="shared" si="3"/>
        <v>2.6548672566371681E-3</v>
      </c>
      <c r="M16" s="144">
        <f t="shared" si="4"/>
        <v>-2</v>
      </c>
      <c r="N16" s="146">
        <f t="shared" si="5"/>
        <v>-0.25</v>
      </c>
      <c r="O16" s="140">
        <v>0</v>
      </c>
      <c r="P16" s="147">
        <v>0</v>
      </c>
      <c r="Q16" s="18">
        <v>2260</v>
      </c>
      <c r="R16" s="148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40">
        <v>6</v>
      </c>
      <c r="D17" s="141">
        <v>1.0171215460247499E-3</v>
      </c>
      <c r="E17" s="142">
        <v>14</v>
      </c>
      <c r="F17" s="143">
        <f t="shared" si="0"/>
        <v>2.4229837313949464E-3</v>
      </c>
      <c r="G17" s="144">
        <f t="shared" si="1"/>
        <v>8</v>
      </c>
      <c r="H17" s="145">
        <f t="shared" si="2"/>
        <v>1.3333333333333333</v>
      </c>
      <c r="I17" s="140">
        <v>4</v>
      </c>
      <c r="J17" s="141">
        <v>6.7808103068316659E-4</v>
      </c>
      <c r="K17" s="144">
        <v>11</v>
      </c>
      <c r="L17" s="143">
        <f t="shared" si="3"/>
        <v>1.9037729318103151E-3</v>
      </c>
      <c r="M17" s="144">
        <f t="shared" si="4"/>
        <v>7</v>
      </c>
      <c r="N17" s="146">
        <f t="shared" si="5"/>
        <v>1.75</v>
      </c>
      <c r="O17" s="140">
        <v>1</v>
      </c>
      <c r="P17" s="147">
        <v>1</v>
      </c>
      <c r="Q17" s="18">
        <v>5778</v>
      </c>
      <c r="R17" s="148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40">
        <v>58</v>
      </c>
      <c r="D18" s="141">
        <v>1.5112037519541427E-2</v>
      </c>
      <c r="E18" s="142">
        <v>32</v>
      </c>
      <c r="F18" s="143">
        <f t="shared" si="0"/>
        <v>1.0246557796990073E-2</v>
      </c>
      <c r="G18" s="144">
        <f t="shared" si="1"/>
        <v>-26</v>
      </c>
      <c r="H18" s="145">
        <f t="shared" si="2"/>
        <v>-0.44827586206896552</v>
      </c>
      <c r="I18" s="140">
        <v>43</v>
      </c>
      <c r="J18" s="141">
        <v>1.1203751954142784E-2</v>
      </c>
      <c r="K18" s="144">
        <v>26</v>
      </c>
      <c r="L18" s="143">
        <f t="shared" si="3"/>
        <v>8.3253282100544355E-3</v>
      </c>
      <c r="M18" s="144">
        <f t="shared" si="4"/>
        <v>-17</v>
      </c>
      <c r="N18" s="146">
        <f t="shared" si="5"/>
        <v>-0.39534883720930231</v>
      </c>
      <c r="O18" s="140">
        <v>1</v>
      </c>
      <c r="P18" s="147">
        <v>0</v>
      </c>
      <c r="Q18" s="18">
        <v>3123</v>
      </c>
      <c r="R18" s="148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40">
        <v>4</v>
      </c>
      <c r="D19" s="141">
        <v>1.8223234624145787E-3</v>
      </c>
      <c r="E19" s="142">
        <v>1</v>
      </c>
      <c r="F19" s="143">
        <f t="shared" si="0"/>
        <v>5.3995680345572358E-4</v>
      </c>
      <c r="G19" s="144">
        <f t="shared" si="1"/>
        <v>-3</v>
      </c>
      <c r="H19" s="145">
        <f t="shared" si="2"/>
        <v>-0.75</v>
      </c>
      <c r="I19" s="140">
        <v>2</v>
      </c>
      <c r="J19" s="141">
        <v>9.1116173120728934E-4</v>
      </c>
      <c r="K19" s="144">
        <v>1</v>
      </c>
      <c r="L19" s="143">
        <f t="shared" si="3"/>
        <v>5.3995680345572358E-4</v>
      </c>
      <c r="M19" s="144">
        <f t="shared" si="4"/>
        <v>-1</v>
      </c>
      <c r="N19" s="146">
        <f t="shared" si="5"/>
        <v>-0.5</v>
      </c>
      <c r="O19" s="140">
        <v>0</v>
      </c>
      <c r="P19" s="147">
        <v>0</v>
      </c>
      <c r="Q19" s="18">
        <v>1852</v>
      </c>
      <c r="R19" s="148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40">
        <v>33</v>
      </c>
      <c r="D20" s="141">
        <v>1.8032786885245903E-2</v>
      </c>
      <c r="E20" s="142">
        <v>18</v>
      </c>
      <c r="F20" s="143">
        <f t="shared" si="0"/>
        <v>1.0434782608695653E-2</v>
      </c>
      <c r="G20" s="144">
        <f t="shared" si="1"/>
        <v>-15</v>
      </c>
      <c r="H20" s="145">
        <f t="shared" si="2"/>
        <v>-0.45454545454545453</v>
      </c>
      <c r="I20" s="140">
        <v>24</v>
      </c>
      <c r="J20" s="141">
        <v>1.3114754098360656E-2</v>
      </c>
      <c r="K20" s="144">
        <v>12</v>
      </c>
      <c r="L20" s="143">
        <f t="shared" si="3"/>
        <v>6.956521739130435E-3</v>
      </c>
      <c r="M20" s="144">
        <f t="shared" si="4"/>
        <v>-12</v>
      </c>
      <c r="N20" s="146">
        <f t="shared" si="5"/>
        <v>-0.5</v>
      </c>
      <c r="O20" s="140">
        <v>0</v>
      </c>
      <c r="P20" s="147">
        <v>0</v>
      </c>
      <c r="Q20" s="18">
        <v>1725</v>
      </c>
      <c r="R20" s="148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40">
        <v>15</v>
      </c>
      <c r="D21" s="141">
        <v>1.058574453069866E-2</v>
      </c>
      <c r="E21" s="142">
        <v>17</v>
      </c>
      <c r="F21" s="143">
        <f t="shared" si="0"/>
        <v>1.4492753623188406E-2</v>
      </c>
      <c r="G21" s="144">
        <f t="shared" si="1"/>
        <v>2</v>
      </c>
      <c r="H21" s="145">
        <f t="shared" si="2"/>
        <v>0.13333333333333333</v>
      </c>
      <c r="I21" s="140">
        <v>8</v>
      </c>
      <c r="J21" s="141">
        <v>5.6457304163726185E-3</v>
      </c>
      <c r="K21" s="144">
        <v>5</v>
      </c>
      <c r="L21" s="143">
        <f t="shared" si="3"/>
        <v>4.2625745950554137E-3</v>
      </c>
      <c r="M21" s="144">
        <f t="shared" si="4"/>
        <v>-3</v>
      </c>
      <c r="N21" s="146">
        <f t="shared" si="5"/>
        <v>-0.375</v>
      </c>
      <c r="O21" s="140">
        <v>0</v>
      </c>
      <c r="P21" s="147">
        <v>0</v>
      </c>
      <c r="Q21" s="18">
        <v>1173</v>
      </c>
      <c r="R21" s="148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40">
        <v>34</v>
      </c>
      <c r="D22" s="141">
        <v>6.1471704935816308E-3</v>
      </c>
      <c r="E22" s="142">
        <v>17</v>
      </c>
      <c r="F22" s="143">
        <f t="shared" si="0"/>
        <v>3.329416372894634E-3</v>
      </c>
      <c r="G22" s="144">
        <f t="shared" si="1"/>
        <v>-17</v>
      </c>
      <c r="H22" s="145">
        <f t="shared" si="2"/>
        <v>-0.5</v>
      </c>
      <c r="I22" s="140">
        <v>27</v>
      </c>
      <c r="J22" s="141">
        <v>4.8815765684324715E-3</v>
      </c>
      <c r="K22" s="144">
        <v>16</v>
      </c>
      <c r="L22" s="143">
        <f t="shared" si="3"/>
        <v>3.1335683509596552E-3</v>
      </c>
      <c r="M22" s="144">
        <f t="shared" si="4"/>
        <v>-11</v>
      </c>
      <c r="N22" s="146">
        <f t="shared" si="5"/>
        <v>-0.40740740740740738</v>
      </c>
      <c r="O22" s="140">
        <v>1</v>
      </c>
      <c r="P22" s="147">
        <v>0</v>
      </c>
      <c r="Q22" s="18">
        <v>5106</v>
      </c>
      <c r="R22" s="148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40">
        <v>12</v>
      </c>
      <c r="D23" s="141">
        <v>1.2307692307692308E-2</v>
      </c>
      <c r="E23" s="142">
        <v>11</v>
      </c>
      <c r="F23" s="143">
        <f t="shared" si="0"/>
        <v>1.1689691817215728E-2</v>
      </c>
      <c r="G23" s="144">
        <f t="shared" si="1"/>
        <v>-1</v>
      </c>
      <c r="H23" s="145">
        <f t="shared" si="2"/>
        <v>-8.3333333333333329E-2</v>
      </c>
      <c r="I23" s="140">
        <v>7</v>
      </c>
      <c r="J23" s="141">
        <v>7.1794871794871795E-3</v>
      </c>
      <c r="K23" s="144">
        <v>3</v>
      </c>
      <c r="L23" s="143">
        <f t="shared" si="3"/>
        <v>3.188097768331562E-3</v>
      </c>
      <c r="M23" s="144">
        <f t="shared" si="4"/>
        <v>-4</v>
      </c>
      <c r="N23" s="146">
        <f t="shared" si="5"/>
        <v>-0.5714285714285714</v>
      </c>
      <c r="O23" s="140">
        <v>0</v>
      </c>
      <c r="P23" s="147">
        <v>0</v>
      </c>
      <c r="Q23" s="18">
        <v>941</v>
      </c>
      <c r="R23" s="148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40">
        <v>12</v>
      </c>
      <c r="D24" s="141">
        <v>5.7061340941512127E-3</v>
      </c>
      <c r="E24" s="142">
        <v>25</v>
      </c>
      <c r="F24" s="143">
        <f t="shared" si="0"/>
        <v>1.3513513513513514E-2</v>
      </c>
      <c r="G24" s="144">
        <f t="shared" si="1"/>
        <v>13</v>
      </c>
      <c r="H24" s="145">
        <f t="shared" si="2"/>
        <v>1.0833333333333333</v>
      </c>
      <c r="I24" s="140">
        <v>11</v>
      </c>
      <c r="J24" s="141">
        <v>5.2306229196386117E-3</v>
      </c>
      <c r="K24" s="144">
        <v>20</v>
      </c>
      <c r="L24" s="143">
        <f t="shared" si="3"/>
        <v>1.0810810810810811E-2</v>
      </c>
      <c r="M24" s="144">
        <f t="shared" si="4"/>
        <v>9</v>
      </c>
      <c r="N24" s="146">
        <f t="shared" si="5"/>
        <v>0.81818181818181823</v>
      </c>
      <c r="O24" s="140">
        <v>0</v>
      </c>
      <c r="P24" s="147">
        <v>1</v>
      </c>
      <c r="Q24" s="18">
        <v>1850</v>
      </c>
      <c r="R24" s="148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40">
        <v>27</v>
      </c>
      <c r="D25" s="141">
        <v>9.5170955234402544E-3</v>
      </c>
      <c r="E25" s="142">
        <v>17</v>
      </c>
      <c r="F25" s="143">
        <f t="shared" si="0"/>
        <v>7.3624945864010395E-3</v>
      </c>
      <c r="G25" s="144">
        <f t="shared" si="1"/>
        <v>-10</v>
      </c>
      <c r="H25" s="145">
        <f t="shared" si="2"/>
        <v>-0.37037037037037035</v>
      </c>
      <c r="I25" s="140">
        <v>18</v>
      </c>
      <c r="J25" s="141">
        <v>6.3447303489601696E-3</v>
      </c>
      <c r="K25" s="144">
        <v>14</v>
      </c>
      <c r="L25" s="143">
        <f t="shared" si="3"/>
        <v>6.0632308358596794E-3</v>
      </c>
      <c r="M25" s="144">
        <f t="shared" si="4"/>
        <v>-4</v>
      </c>
      <c r="N25" s="146">
        <f t="shared" si="5"/>
        <v>-0.22222222222222221</v>
      </c>
      <c r="O25" s="140">
        <v>0</v>
      </c>
      <c r="P25" s="147">
        <v>0</v>
      </c>
      <c r="Q25" s="18">
        <v>2309</v>
      </c>
      <c r="R25" s="148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0">
        <v>3</v>
      </c>
      <c r="D26" s="151">
        <v>2.3715415019762848E-3</v>
      </c>
      <c r="E26" s="142">
        <v>1</v>
      </c>
      <c r="F26" s="143">
        <f t="shared" si="0"/>
        <v>8.7489063867016625E-4</v>
      </c>
      <c r="G26" s="144">
        <f t="shared" si="1"/>
        <v>-2</v>
      </c>
      <c r="H26" s="145">
        <f t="shared" si="2"/>
        <v>-0.66666666666666663</v>
      </c>
      <c r="I26" s="150">
        <v>3</v>
      </c>
      <c r="J26" s="151">
        <v>2.3715415019762848E-3</v>
      </c>
      <c r="K26" s="144">
        <v>1</v>
      </c>
      <c r="L26" s="143">
        <f t="shared" si="3"/>
        <v>8.7489063867016625E-4</v>
      </c>
      <c r="M26" s="144">
        <f t="shared" si="4"/>
        <v>-2</v>
      </c>
      <c r="N26" s="146">
        <f t="shared" si="5"/>
        <v>-0.66666666666666663</v>
      </c>
      <c r="O26" s="150">
        <v>0</v>
      </c>
      <c r="P26" s="147">
        <v>0</v>
      </c>
      <c r="Q26" s="18">
        <v>1143</v>
      </c>
      <c r="R26" s="148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0">
        <v>30</v>
      </c>
      <c r="D27" s="151">
        <v>1.3636363636363636E-2</v>
      </c>
      <c r="E27" s="152">
        <v>24</v>
      </c>
      <c r="F27" s="143">
        <f t="shared" si="0"/>
        <v>1.2263668880940215E-2</v>
      </c>
      <c r="G27" s="153">
        <f t="shared" si="1"/>
        <v>-6</v>
      </c>
      <c r="H27" s="154">
        <f t="shared" si="2"/>
        <v>-0.2</v>
      </c>
      <c r="I27" s="150">
        <v>23</v>
      </c>
      <c r="J27" s="151">
        <v>1.0454545454545454E-2</v>
      </c>
      <c r="K27" s="153">
        <v>22</v>
      </c>
      <c r="L27" s="155">
        <f t="shared" si="3"/>
        <v>1.1241696474195196E-2</v>
      </c>
      <c r="M27" s="153">
        <f t="shared" si="4"/>
        <v>-1</v>
      </c>
      <c r="N27" s="146">
        <f t="shared" si="5"/>
        <v>-4.3478260869565216E-2</v>
      </c>
      <c r="O27" s="150">
        <v>0</v>
      </c>
      <c r="P27" s="156">
        <v>0</v>
      </c>
      <c r="Q27" s="18">
        <v>1957</v>
      </c>
      <c r="R27" s="148"/>
      <c r="S27" s="120"/>
      <c r="T27" s="120"/>
    </row>
    <row r="28" spans="1:20" ht="21" customHeight="1" thickBot="1">
      <c r="A28" s="284" t="s">
        <v>40</v>
      </c>
      <c r="B28" s="285"/>
      <c r="C28" s="157">
        <v>517</v>
      </c>
      <c r="D28" s="158">
        <v>6.612098733853434E-3</v>
      </c>
      <c r="E28" s="159">
        <f>SUM(E4:E27)</f>
        <v>354</v>
      </c>
      <c r="F28" s="143">
        <f t="shared" si="0"/>
        <v>5.0266954447347493E-3</v>
      </c>
      <c r="G28" s="159">
        <f t="shared" si="1"/>
        <v>-163</v>
      </c>
      <c r="H28" s="160">
        <f>G28/C28</f>
        <v>-0.31528046421663442</v>
      </c>
      <c r="I28" s="157">
        <v>378</v>
      </c>
      <c r="J28" s="158">
        <v>4.834377797672337E-3</v>
      </c>
      <c r="K28" s="159">
        <f>SUM(K4:K27)</f>
        <v>253</v>
      </c>
      <c r="L28" s="161">
        <f t="shared" si="3"/>
        <v>3.5925252754742702E-3</v>
      </c>
      <c r="M28" s="162">
        <f t="shared" si="4"/>
        <v>-125</v>
      </c>
      <c r="N28" s="163">
        <f>M28/I28</f>
        <v>-0.3306878306878307</v>
      </c>
      <c r="O28" s="157">
        <v>5</v>
      </c>
      <c r="P28" s="164">
        <f>SUM(P4:P27)</f>
        <v>5</v>
      </c>
      <c r="Q28" s="18">
        <v>70424</v>
      </c>
      <c r="R28" s="165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6" t="s">
        <v>60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t="s">
        <v>60</v>
      </c>
      <c r="R30" s="128"/>
    </row>
    <row r="31" spans="1:20" ht="12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2025-05-05T12:37:15Z</dcterms:modified>
</cp:coreProperties>
</file>